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ea0e75955b73e9f/Marine Max/HSSEQ/24.02.2025/Sent to vineeth/Sent to vineeth/Completed/"/>
    </mc:Choice>
  </mc:AlternateContent>
  <xr:revisionPtr revIDLastSave="60" documentId="13_ncr:1_{0FC43DCA-5A55-4EA1-B26D-6250113D2CB6}" xr6:coauthVersionLast="47" xr6:coauthVersionMax="47" xr10:uidLastSave="{3BF8B261-0DBD-420E-90A6-F1938A88B096}"/>
  <bookViews>
    <workbookView xWindow="-110" yWindow="-110" windowWidth="19420" windowHeight="11500" xr2:uid="{00000000-000D-0000-FFFF-FFFF00000000}"/>
  </bookViews>
  <sheets>
    <sheet name="Engine Area" sheetId="5" r:id="rId1"/>
    <sheet name="Accom.-Deck Area" sheetId="2" r:id="rId2"/>
    <sheet name="Cargo Area" sheetId="4" r:id="rId3"/>
  </sheets>
  <definedNames>
    <definedName name="_xlnm._FilterDatabase" localSheetId="1" hidden="1">'Accom.-Deck Area'!$A$10:$M$42</definedName>
    <definedName name="_xlnm.Print_Area" localSheetId="1">'Accom.-Deck Area'!$A$1:$M$60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2" i="5" l="1"/>
  <c r="C13" i="2"/>
  <c r="G14" i="4"/>
  <c r="G16" i="4"/>
  <c r="G15" i="4"/>
  <c r="G13" i="4"/>
  <c r="G39" i="4"/>
  <c r="G38" i="4"/>
  <c r="G37" i="4"/>
  <c r="G36" i="4"/>
  <c r="G35" i="4"/>
  <c r="G34" i="4"/>
  <c r="G33" i="4"/>
  <c r="G32" i="4"/>
  <c r="G31" i="4"/>
  <c r="G30" i="4"/>
  <c r="G29" i="4"/>
  <c r="G28" i="4"/>
  <c r="G27" i="4"/>
  <c r="G26" i="4"/>
  <c r="G25" i="4"/>
  <c r="G24" i="4"/>
  <c r="G23" i="4"/>
  <c r="G22" i="4"/>
  <c r="G21" i="4"/>
  <c r="G20" i="4"/>
  <c r="G19" i="4"/>
  <c r="G18" i="4"/>
  <c r="G17" i="4"/>
  <c r="F50" i="2"/>
  <c r="F49" i="2"/>
  <c r="F43" i="2"/>
  <c r="F40" i="2"/>
  <c r="F30" i="2"/>
  <c r="F26" i="2"/>
  <c r="F20" i="2"/>
  <c r="F19" i="2"/>
  <c r="F17" i="2"/>
  <c r="F16" i="2"/>
  <c r="F48" i="2"/>
  <c r="F47" i="2"/>
  <c r="F46" i="2"/>
  <c r="F45" i="2"/>
  <c r="F42" i="2"/>
  <c r="F41" i="2"/>
  <c r="F39" i="2"/>
  <c r="F38" i="2"/>
  <c r="F36" i="2"/>
  <c r="F35" i="2"/>
  <c r="F34" i="2"/>
  <c r="F33" i="2"/>
  <c r="F32" i="2"/>
  <c r="F29" i="2"/>
  <c r="F28" i="2"/>
  <c r="F25" i="2"/>
  <c r="F24" i="2"/>
  <c r="F23" i="2"/>
  <c r="F22" i="2"/>
  <c r="C11" i="4"/>
  <c r="F19" i="5"/>
  <c r="F25" i="5"/>
  <c r="F26" i="5"/>
  <c r="F24" i="5"/>
  <c r="F23" i="5"/>
  <c r="F22" i="5"/>
  <c r="F20" i="5"/>
  <c r="F18" i="5"/>
  <c r="F17" i="5"/>
  <c r="F16" i="5"/>
  <c r="F15" i="5"/>
  <c r="F13" i="5" l="1"/>
  <c r="F14" i="2"/>
  <c r="G12" i="4"/>
</calcChain>
</file>

<file path=xl/sharedStrings.xml><?xml version="1.0" encoding="utf-8"?>
<sst xmlns="http://schemas.openxmlformats.org/spreadsheetml/2006/main" count="285" uniqueCount="113">
  <si>
    <t xml:space="preserve">  Description</t>
  </si>
  <si>
    <t>Oct</t>
  </si>
  <si>
    <t>Nov</t>
  </si>
  <si>
    <t>Dec</t>
  </si>
  <si>
    <t>Jan</t>
  </si>
  <si>
    <t>Infrared Detection</t>
  </si>
  <si>
    <t>Boil Off Gas room</t>
  </si>
  <si>
    <t>E/R Supply Fan Duct Port Fwd.</t>
  </si>
  <si>
    <t>E/R Supply Fan Duct Stb. Fwd.</t>
  </si>
  <si>
    <t>Inert Gas Line After Dryer</t>
  </si>
  <si>
    <t>Catalytic Combustion Detection</t>
  </si>
  <si>
    <t>ECR</t>
  </si>
  <si>
    <t>Em'cy Gen Room</t>
  </si>
  <si>
    <t>ER First Deck Stb Fwd</t>
  </si>
  <si>
    <t>ER First Deck Port Fwd</t>
  </si>
  <si>
    <t>ER First Deck Stb Aft</t>
  </si>
  <si>
    <t>Main Entr. Upper Deck Stb</t>
  </si>
  <si>
    <t>Main Entr. Upper Deck port</t>
  </si>
  <si>
    <t>Air Cond. Machinery Room</t>
  </si>
  <si>
    <t>Main Entr. to A Deck Stb.</t>
  </si>
  <si>
    <t>Main Entr. to A Deck Port</t>
  </si>
  <si>
    <t>Galley</t>
  </si>
  <si>
    <t>Off. Recreation Room</t>
  </si>
  <si>
    <t>Crew Recreation Room</t>
  </si>
  <si>
    <t>Main Entr. to B Deck Stb.</t>
  </si>
  <si>
    <t>Main Entr. to B Deck Port</t>
  </si>
  <si>
    <t>Electr. Equip. Room</t>
  </si>
  <si>
    <t>Main Entr. to C Deck Stb.</t>
  </si>
  <si>
    <t>Main Entr. to C Deck Port</t>
  </si>
  <si>
    <t>Ships Office</t>
  </si>
  <si>
    <t>Conference Room</t>
  </si>
  <si>
    <t>CCR</t>
  </si>
  <si>
    <t>Main Entr. to D Deck Stb.</t>
  </si>
  <si>
    <t>Main Entr. to D Deck Port</t>
  </si>
  <si>
    <t>Wheelhouse</t>
  </si>
  <si>
    <t>Elevator Top Space</t>
  </si>
  <si>
    <t>DECK A</t>
  </si>
  <si>
    <t>DECK B</t>
  </si>
  <si>
    <t>UPPER DECK</t>
  </si>
  <si>
    <t>DECK C</t>
  </si>
  <si>
    <t>DECK D</t>
  </si>
  <si>
    <t>NAVIG. DECK</t>
  </si>
  <si>
    <t>LEL 30%</t>
  </si>
  <si>
    <t>LEL 60%</t>
  </si>
  <si>
    <t>Bosun Store Port</t>
  </si>
  <si>
    <t>Zero/Span</t>
  </si>
  <si>
    <t>FOREPEAK</t>
  </si>
  <si>
    <t>Incinerator Room</t>
  </si>
  <si>
    <t>Side passage way STB FWD</t>
  </si>
  <si>
    <t>Side passage way STB AFT</t>
  </si>
  <si>
    <t>Side passage way P FWD</t>
  </si>
  <si>
    <t>Side passage way P AFT</t>
  </si>
  <si>
    <t>Pipe duct FWD</t>
  </si>
  <si>
    <t>Pipe duct AFT</t>
  </si>
  <si>
    <t>Motor room</t>
  </si>
  <si>
    <t>Cargo escape TK.</t>
  </si>
  <si>
    <t>30% LEL ALARM</t>
  </si>
  <si>
    <t>30% VOL. ALARM</t>
  </si>
  <si>
    <t>IF POWER SUPPLY SHUT DOWN : NO GAS TRIP</t>
  </si>
  <si>
    <t>GAS DETECTION IN CARGO AREA</t>
  </si>
  <si>
    <t>X</t>
  </si>
  <si>
    <t>ER First Deck Port Aft</t>
  </si>
  <si>
    <t>Complete test every 3 month</t>
  </si>
  <si>
    <t>Complete test every 6 month</t>
  </si>
  <si>
    <t>VOL 30%</t>
  </si>
  <si>
    <t>Zero</t>
  </si>
  <si>
    <t>GAS DETECTION IN ENGINE ROOM AREA</t>
  </si>
  <si>
    <t>Infrared &amp; Catalytic Combustion Detection</t>
  </si>
  <si>
    <t xml:space="preserve">60% LEL     MASTER GAS VALVE TRIP  </t>
  </si>
  <si>
    <t>Due</t>
  </si>
  <si>
    <t>GAS DETECTION IN ACCOMMODATIONS &amp; FORE PEAK AREA</t>
  </si>
  <si>
    <t xml:space="preserve"> Loop 2</t>
  </si>
  <si>
    <t>Loop 3</t>
  </si>
  <si>
    <t>Loop 4</t>
  </si>
  <si>
    <t>№1 Cargo Switchboard</t>
  </si>
  <si>
    <t>Loop 5</t>
  </si>
  <si>
    <t>Air lock space</t>
  </si>
  <si>
    <t>Bosun store stb</t>
  </si>
  <si>
    <t>Regas swbd room</t>
  </si>
  <si>
    <t>Bow trhuster room</t>
  </si>
  <si>
    <t>Fw pump room</t>
  </si>
  <si>
    <t>ALARM T/B INHIBIT  CCR GAHGD001_03  (H)</t>
  </si>
  <si>
    <t xml:space="preserve">                                               GAHHGD001_07  (HH)</t>
  </si>
  <si>
    <t>ALARM T/B INHIBIT  ECR GAHGD001_03C  (H)</t>
  </si>
  <si>
    <t xml:space="preserve">                                               GAHHGD001_07C  (HH)</t>
  </si>
  <si>
    <t>60 % FAN STOP</t>
  </si>
  <si>
    <t>Loop 6</t>
  </si>
  <si>
    <t>№1 Boiler Fuel Gas Double Pipe</t>
  </si>
  <si>
    <t>№2 Boiler Fuel Gas Double Pipe</t>
  </si>
  <si>
    <t>Loop 1</t>
  </si>
  <si>
    <t xml:space="preserve">Main unit LEL calibration </t>
  </si>
  <si>
    <t>Main unit LEL calibration</t>
  </si>
  <si>
    <t>Spare unit VOL calibration</t>
  </si>
  <si>
    <t>№1 C. TK. Primary insu. Space</t>
  </si>
  <si>
    <t>№2 C. TK. Primary insu. Space</t>
  </si>
  <si>
    <t>№3 C. TK. Primary insu. Space</t>
  </si>
  <si>
    <t>№4 C. TK. Primary insu. Space</t>
  </si>
  <si>
    <t>№1 C. TK. Secondary insu. Space</t>
  </si>
  <si>
    <t>№2 C. TK. Secondary insu. Space</t>
  </si>
  <si>
    <t>№3 C. TK. Secondary insu. Space</t>
  </si>
  <si>
    <t>№4 C. TK. Secondary insu. Space</t>
  </si>
  <si>
    <t>№1 C. TK. Vent mast</t>
  </si>
  <si>
    <t>№2 C. TK. Vent mast</t>
  </si>
  <si>
    <t>№3 C. TK. Vent mast</t>
  </si>
  <si>
    <t>№4 C. TK. Vent mast</t>
  </si>
  <si>
    <t>Cargo compressor room №1</t>
  </si>
  <si>
    <t>Cargo compressor room №2</t>
  </si>
  <si>
    <t>Inside cabinet</t>
  </si>
  <si>
    <t>Main  gas detection cabinet</t>
  </si>
  <si>
    <t>50% LEL  VENT FAN STOP</t>
  </si>
  <si>
    <t>30% LEL POWER SHUT OFF</t>
  </si>
  <si>
    <t>LNG/RV  EXCELERATE</t>
  </si>
  <si>
    <t>18/11 Main unit :OFF  Spare: 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</si>
</sst>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[Black][&gt;100]#,##0;[Red][&lt;100]#,##0;General"/>
    <numFmt numFmtId="165" formatCode="[Black][&gt;0]#,##0;[Red][&lt;0]\-#,##0;General"/>
    <numFmt numFmtId="166" formatCode="d/mmm"/>
    <numFmt numFmtId="167" formatCode="[$-409]d\-mmm\-yy;@"/>
    <numFmt numFmtId="168" formatCode="[$-409]d\-mmm;@"/>
    <numFmt numFmtId="169" formatCode="[Black][&gt;0]#,##0;[Red][&lt;0]\-\ #,##0;General"/>
  </numFmts>
  <fonts count="16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b/>
      <i/>
      <sz val="8"/>
      <name val="Arial"/>
      <family val="2"/>
    </font>
    <font>
      <b/>
      <sz val="10"/>
      <color indexed="10"/>
      <name val="Times New Roman"/>
      <family val="1"/>
    </font>
    <font>
      <sz val="10"/>
      <name val="Times New Roman"/>
      <family val="1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0"/>
      <color indexed="10"/>
      <name val="Calibri"/>
      <family val="2"/>
      <scheme val="minor"/>
    </font>
    <font>
      <b/>
      <i/>
      <sz val="10"/>
      <name val="Calibri"/>
      <family val="2"/>
      <scheme val="minor"/>
    </font>
    <font>
      <b/>
      <sz val="8"/>
      <name val="Calibri"/>
      <family val="2"/>
      <scheme val="minor"/>
    </font>
    <font>
      <i/>
      <sz val="10"/>
      <name val="Calibri"/>
      <family val="2"/>
      <scheme val="minor"/>
    </font>
    <font>
      <b/>
      <i/>
      <sz val="8"/>
      <name val="Calibri"/>
      <family val="2"/>
      <scheme val="minor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sz val="9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5"/>
        <bgColor indexed="64"/>
      </patternFill>
    </fill>
  </fills>
  <borders count="7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73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vertical="center"/>
    </xf>
    <xf numFmtId="0" fontId="3" fillId="0" borderId="0" xfId="0" applyFont="1" applyAlignment="1">
      <alignment vertical="center"/>
    </xf>
    <xf numFmtId="0" fontId="5" fillId="0" borderId="0" xfId="0" applyFont="1" applyAlignment="1" applyProtection="1">
      <alignment vertical="center"/>
      <protection locked="0"/>
    </xf>
    <xf numFmtId="0" fontId="5" fillId="0" borderId="6" xfId="0" applyFont="1" applyBorder="1" applyAlignment="1" applyProtection="1">
      <alignment horizontal="center" vertical="center"/>
      <protection locked="0"/>
    </xf>
    <xf numFmtId="0" fontId="5" fillId="0" borderId="7" xfId="0" applyFont="1" applyBorder="1" applyAlignment="1" applyProtection="1">
      <alignment horizontal="center" vertical="center"/>
      <protection locked="0"/>
    </xf>
    <xf numFmtId="165" fontId="4" fillId="0" borderId="0" xfId="0" applyNumberFormat="1" applyFont="1" applyAlignment="1">
      <alignment horizontal="center" vertical="center"/>
    </xf>
    <xf numFmtId="0" fontId="5" fillId="0" borderId="0" xfId="0" applyFont="1"/>
    <xf numFmtId="0" fontId="5" fillId="0" borderId="0" xfId="0" applyFont="1" applyAlignment="1" applyProtection="1">
      <alignment horizontal="center" vertical="center"/>
      <protection locked="0"/>
    </xf>
    <xf numFmtId="0" fontId="5" fillId="0" borderId="52" xfId="0" applyFont="1" applyBorder="1" applyAlignment="1" applyProtection="1">
      <alignment horizontal="center" vertical="center"/>
      <protection locked="0"/>
    </xf>
    <xf numFmtId="165" fontId="4" fillId="0" borderId="6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43" xfId="0" applyFont="1" applyBorder="1"/>
    <xf numFmtId="14" fontId="5" fillId="0" borderId="0" xfId="0" applyNumberFormat="1" applyFont="1" applyAlignment="1">
      <alignment horizontal="center" vertical="center"/>
    </xf>
    <xf numFmtId="0" fontId="5" fillId="0" borderId="30" xfId="0" applyFont="1" applyBorder="1"/>
    <xf numFmtId="0" fontId="5" fillId="0" borderId="6" xfId="0" applyFont="1" applyBorder="1"/>
    <xf numFmtId="14" fontId="5" fillId="0" borderId="6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6" xfId="0" applyFont="1" applyBorder="1" applyAlignment="1" applyProtection="1">
      <alignment vertical="center"/>
      <protection locked="0"/>
    </xf>
    <xf numFmtId="0" fontId="7" fillId="0" borderId="0" xfId="0" applyFont="1" applyAlignment="1" applyProtection="1">
      <alignment vertical="center"/>
      <protection locked="0"/>
    </xf>
    <xf numFmtId="0" fontId="7" fillId="0" borderId="0" xfId="0" applyFont="1" applyAlignment="1">
      <alignment vertical="center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7" xfId="0" applyFont="1" applyBorder="1" applyAlignment="1" applyProtection="1">
      <alignment horizontal="center" vertical="center"/>
      <protection locked="0"/>
    </xf>
    <xf numFmtId="14" fontId="7" fillId="0" borderId="60" xfId="0" applyNumberFormat="1" applyFont="1" applyBorder="1" applyAlignment="1">
      <alignment horizontal="center" vertical="center"/>
    </xf>
    <xf numFmtId="14" fontId="7" fillId="3" borderId="8" xfId="0" applyNumberFormat="1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164" fontId="8" fillId="3" borderId="65" xfId="0" applyNumberFormat="1" applyFont="1" applyFill="1" applyBorder="1" applyAlignment="1">
      <alignment horizontal="center" vertical="center"/>
    </xf>
    <xf numFmtId="0" fontId="6" fillId="0" borderId="62" xfId="0" applyFont="1" applyBorder="1" applyAlignment="1" applyProtection="1">
      <alignment horizontal="center" vertical="center"/>
      <protection locked="0"/>
    </xf>
    <xf numFmtId="0" fontId="6" fillId="0" borderId="66" xfId="0" applyFont="1" applyBorder="1" applyAlignment="1" applyProtection="1">
      <alignment horizontal="center" vertical="center"/>
      <protection locked="0"/>
    </xf>
    <xf numFmtId="0" fontId="6" fillId="0" borderId="64" xfId="0" applyFont="1" applyBorder="1" applyAlignment="1" applyProtection="1">
      <alignment horizontal="center" vertical="center"/>
      <protection locked="0"/>
    </xf>
    <xf numFmtId="0" fontId="6" fillId="0" borderId="8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10" fillId="0" borderId="0" xfId="0" applyFont="1" applyAlignment="1">
      <alignment vertical="center"/>
    </xf>
    <xf numFmtId="0" fontId="9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1" fontId="8" fillId="2" borderId="10" xfId="0" applyNumberFormat="1" applyFont="1" applyFill="1" applyBorder="1" applyAlignment="1">
      <alignment horizontal="center" vertical="center"/>
    </xf>
    <xf numFmtId="0" fontId="11" fillId="0" borderId="11" xfId="0" applyFont="1" applyBorder="1" applyAlignment="1" applyProtection="1">
      <alignment horizontal="center" vertical="center"/>
      <protection locked="0"/>
    </xf>
    <xf numFmtId="0" fontId="11" fillId="0" borderId="12" xfId="0" applyFont="1" applyBorder="1" applyAlignment="1" applyProtection="1">
      <alignment horizontal="center" vertical="center"/>
      <protection locked="0"/>
    </xf>
    <xf numFmtId="0" fontId="11" fillId="0" borderId="56" xfId="0" applyFont="1" applyBorder="1" applyAlignment="1" applyProtection="1">
      <alignment horizontal="center" vertical="center"/>
      <protection locked="0"/>
    </xf>
    <xf numFmtId="0" fontId="11" fillId="0" borderId="24" xfId="0" applyFont="1" applyBorder="1" applyAlignment="1" applyProtection="1">
      <alignment horizontal="center" vertical="center"/>
      <protection locked="0"/>
    </xf>
    <xf numFmtId="0" fontId="12" fillId="0" borderId="0" xfId="0" applyFont="1" applyAlignment="1">
      <alignment vertical="center"/>
    </xf>
    <xf numFmtId="0" fontId="8" fillId="0" borderId="39" xfId="1" applyFont="1" applyBorder="1" applyAlignment="1">
      <alignment horizontal="center" vertical="center"/>
    </xf>
    <xf numFmtId="0" fontId="9" fillId="0" borderId="33" xfId="1" applyFont="1" applyBorder="1" applyAlignment="1">
      <alignment horizontal="center"/>
    </xf>
    <xf numFmtId="0" fontId="6" fillId="0" borderId="26" xfId="0" applyFont="1" applyBorder="1" applyAlignment="1">
      <alignment horizontal="center" vertical="center"/>
    </xf>
    <xf numFmtId="165" fontId="8" fillId="0" borderId="13" xfId="0" applyNumberFormat="1" applyFont="1" applyBorder="1" applyAlignment="1">
      <alignment horizontal="center" vertical="center"/>
    </xf>
    <xf numFmtId="15" fontId="7" fillId="0" borderId="14" xfId="0" applyNumberFormat="1" applyFont="1" applyBorder="1" applyAlignment="1" applyProtection="1">
      <alignment horizontal="center" vertical="center"/>
      <protection locked="0"/>
    </xf>
    <xf numFmtId="15" fontId="7" fillId="0" borderId="15" xfId="0" applyNumberFormat="1" applyFont="1" applyBorder="1" applyAlignment="1" applyProtection="1">
      <alignment horizontal="center" vertical="center"/>
      <protection locked="0"/>
    </xf>
    <xf numFmtId="16" fontId="7" fillId="0" borderId="27" xfId="0" applyNumberFormat="1" applyFont="1" applyBorder="1" applyAlignment="1" applyProtection="1">
      <alignment horizontal="center" vertical="center"/>
      <protection locked="0"/>
    </xf>
    <xf numFmtId="16" fontId="7" fillId="0" borderId="15" xfId="0" applyNumberFormat="1" applyFont="1" applyBorder="1" applyAlignment="1" applyProtection="1">
      <alignment horizontal="center" vertical="center"/>
      <protection locked="0"/>
    </xf>
    <xf numFmtId="16" fontId="7" fillId="0" borderId="17" xfId="0" applyNumberFormat="1" applyFont="1" applyBorder="1" applyAlignment="1" applyProtection="1">
      <alignment horizontal="center" vertical="center"/>
      <protection locked="0"/>
    </xf>
    <xf numFmtId="0" fontId="7" fillId="0" borderId="53" xfId="1" applyFont="1" applyBorder="1" applyAlignment="1">
      <alignment horizontal="center" vertical="center"/>
    </xf>
    <xf numFmtId="0" fontId="7" fillId="0" borderId="34" xfId="1" applyFont="1" applyBorder="1" applyAlignment="1">
      <alignment horizontal="left"/>
    </xf>
    <xf numFmtId="0" fontId="6" fillId="0" borderId="13" xfId="0" applyFont="1" applyBorder="1" applyAlignment="1">
      <alignment horizontal="center" vertical="center"/>
    </xf>
    <xf numFmtId="0" fontId="6" fillId="4" borderId="13" xfId="0" applyFont="1" applyFill="1" applyBorder="1" applyAlignment="1">
      <alignment horizontal="center" vertical="center"/>
    </xf>
    <xf numFmtId="1" fontId="8" fillId="0" borderId="13" xfId="0" applyNumberFormat="1" applyFont="1" applyBorder="1" applyAlignment="1">
      <alignment horizontal="center" vertical="center"/>
    </xf>
    <xf numFmtId="0" fontId="7" fillId="0" borderId="13" xfId="0" applyFont="1" applyBorder="1" applyAlignment="1" applyProtection="1">
      <alignment horizontal="left"/>
      <protection locked="0"/>
    </xf>
    <xf numFmtId="16" fontId="7" fillId="0" borderId="13" xfId="0" quotePrefix="1" applyNumberFormat="1" applyFont="1" applyBorder="1" applyAlignment="1">
      <alignment horizontal="center"/>
    </xf>
    <xf numFmtId="0" fontId="7" fillId="0" borderId="13" xfId="0" applyFont="1" applyBorder="1" applyProtection="1">
      <protection locked="0"/>
    </xf>
    <xf numFmtId="15" fontId="7" fillId="0" borderId="15" xfId="0" quotePrefix="1" applyNumberFormat="1" applyFont="1" applyBorder="1" applyAlignment="1">
      <alignment horizontal="center" vertical="center"/>
    </xf>
    <xf numFmtId="167" fontId="7" fillId="0" borderId="40" xfId="0" applyNumberFormat="1" applyFont="1" applyBorder="1" applyAlignment="1" applyProtection="1">
      <alignment horizontal="center" vertical="center"/>
      <protection locked="0"/>
    </xf>
    <xf numFmtId="167" fontId="7" fillId="0" borderId="13" xfId="0" applyNumberFormat="1" applyFont="1" applyBorder="1" applyAlignment="1" applyProtection="1">
      <alignment horizontal="center" vertical="center"/>
      <protection locked="0"/>
    </xf>
    <xf numFmtId="16" fontId="7" fillId="0" borderId="17" xfId="0" quotePrefix="1" applyNumberFormat="1" applyFont="1" applyBorder="1" applyAlignment="1">
      <alignment horizontal="center" vertical="center"/>
    </xf>
    <xf numFmtId="0" fontId="7" fillId="0" borderId="13" xfId="0" quotePrefix="1" applyFont="1" applyBorder="1"/>
    <xf numFmtId="0" fontId="7" fillId="0" borderId="54" xfId="1" applyFont="1" applyBorder="1" applyAlignment="1">
      <alignment horizontal="center" vertical="center"/>
    </xf>
    <xf numFmtId="0" fontId="7" fillId="0" borderId="55" xfId="1" applyFont="1" applyBorder="1" applyAlignment="1">
      <alignment horizontal="left"/>
    </xf>
    <xf numFmtId="0" fontId="6" fillId="0" borderId="37" xfId="0" applyFont="1" applyBorder="1" applyAlignment="1">
      <alignment horizontal="center" vertical="center"/>
    </xf>
    <xf numFmtId="165" fontId="8" fillId="0" borderId="37" xfId="0" applyNumberFormat="1" applyFont="1" applyBorder="1" applyAlignment="1">
      <alignment horizontal="center" vertical="center"/>
    </xf>
    <xf numFmtId="0" fontId="7" fillId="0" borderId="42" xfId="0" applyFont="1" applyBorder="1" applyAlignment="1" applyProtection="1">
      <alignment horizontal="left"/>
      <protection locked="0"/>
    </xf>
    <xf numFmtId="0" fontId="7" fillId="0" borderId="42" xfId="0" quotePrefix="1" applyFont="1" applyBorder="1"/>
    <xf numFmtId="0" fontId="7" fillId="0" borderId="42" xfId="0" applyFont="1" applyBorder="1" applyProtection="1">
      <protection locked="0"/>
    </xf>
    <xf numFmtId="15" fontId="7" fillId="0" borderId="49" xfId="0" quotePrefix="1" applyNumberFormat="1" applyFont="1" applyBorder="1" applyAlignment="1">
      <alignment horizontal="center" vertical="center"/>
    </xf>
    <xf numFmtId="167" fontId="7" fillId="0" borderId="41" xfId="0" applyNumberFormat="1" applyFont="1" applyBorder="1" applyAlignment="1" applyProtection="1">
      <alignment horizontal="center" vertical="center"/>
      <protection locked="0"/>
    </xf>
    <xf numFmtId="167" fontId="7" fillId="0" borderId="37" xfId="0" applyNumberFormat="1" applyFont="1" applyBorder="1" applyAlignment="1" applyProtection="1">
      <alignment horizontal="center" vertical="center"/>
      <protection locked="0"/>
    </xf>
    <xf numFmtId="16" fontId="7" fillId="0" borderId="46" xfId="0" quotePrefix="1" applyNumberFormat="1" applyFont="1" applyBorder="1" applyAlignment="1">
      <alignment horizontal="center" vertical="center"/>
    </xf>
    <xf numFmtId="165" fontId="8" fillId="0" borderId="29" xfId="0" applyNumberFormat="1" applyFont="1" applyBorder="1" applyAlignment="1">
      <alignment horizontal="center" vertical="center"/>
    </xf>
    <xf numFmtId="14" fontId="7" fillId="0" borderId="29" xfId="0" applyNumberFormat="1" applyFont="1" applyBorder="1" applyAlignment="1" applyProtection="1">
      <alignment horizontal="center"/>
      <protection locked="0"/>
    </xf>
    <xf numFmtId="0" fontId="7" fillId="0" borderId="29" xfId="0" applyFont="1" applyBorder="1" applyAlignment="1">
      <alignment horizontal="center"/>
    </xf>
    <xf numFmtId="16" fontId="7" fillId="0" borderId="29" xfId="0" applyNumberFormat="1" applyFont="1" applyBorder="1" applyProtection="1">
      <protection locked="0"/>
    </xf>
    <xf numFmtId="15" fontId="7" fillId="0" borderId="44" xfId="0" quotePrefix="1" applyNumberFormat="1" applyFont="1" applyBorder="1" applyAlignment="1">
      <alignment horizontal="center" vertical="center"/>
    </xf>
    <xf numFmtId="167" fontId="7" fillId="0" borderId="53" xfId="0" applyNumberFormat="1" applyFont="1" applyBorder="1" applyAlignment="1" applyProtection="1">
      <alignment horizontal="center" vertical="center"/>
      <protection locked="0"/>
    </xf>
    <xf numFmtId="16" fontId="7" fillId="0" borderId="44" xfId="0" quotePrefix="1" applyNumberFormat="1" applyFont="1" applyBorder="1" applyAlignment="1">
      <alignment horizontal="center" vertical="center"/>
    </xf>
    <xf numFmtId="16" fontId="7" fillId="0" borderId="45" xfId="0" quotePrefix="1" applyNumberFormat="1" applyFont="1" applyBorder="1" applyAlignment="1">
      <alignment horizontal="center" vertical="center"/>
    </xf>
    <xf numFmtId="14" fontId="7" fillId="0" borderId="13" xfId="0" applyNumberFormat="1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6" fillId="0" borderId="29" xfId="0" applyFont="1" applyBorder="1" applyAlignment="1">
      <alignment horizontal="center" vertical="center"/>
    </xf>
    <xf numFmtId="14" fontId="7" fillId="0" borderId="37" xfId="0" applyNumberFormat="1" applyFont="1" applyBorder="1" applyAlignment="1">
      <alignment horizontal="center"/>
    </xf>
    <xf numFmtId="0" fontId="7" fillId="0" borderId="37" xfId="0" applyFont="1" applyBorder="1" applyAlignment="1">
      <alignment horizontal="center"/>
    </xf>
    <xf numFmtId="16" fontId="7" fillId="0" borderId="37" xfId="0" quotePrefix="1" applyNumberFormat="1" applyFont="1" applyBorder="1" applyAlignment="1">
      <alignment horizontal="center"/>
    </xf>
    <xf numFmtId="0" fontId="7" fillId="4" borderId="57" xfId="1" applyFont="1" applyFill="1" applyBorder="1" applyAlignment="1">
      <alignment horizontal="center"/>
    </xf>
    <xf numFmtId="0" fontId="7" fillId="0" borderId="50" xfId="1" applyFont="1" applyBorder="1" applyAlignment="1">
      <alignment horizontal="left"/>
    </xf>
    <xf numFmtId="0" fontId="6" fillId="0" borderId="50" xfId="0" applyFont="1" applyBorder="1" applyAlignment="1">
      <alignment horizontal="center" vertical="center"/>
    </xf>
    <xf numFmtId="165" fontId="8" fillId="0" borderId="50" xfId="0" applyNumberFormat="1" applyFont="1" applyBorder="1" applyAlignment="1">
      <alignment horizontal="center" vertical="center"/>
    </xf>
    <xf numFmtId="0" fontId="7" fillId="0" borderId="50" xfId="0" applyFont="1" applyBorder="1"/>
    <xf numFmtId="16" fontId="7" fillId="0" borderId="50" xfId="0" quotePrefix="1" applyNumberFormat="1" applyFont="1" applyBorder="1" applyAlignment="1">
      <alignment horizontal="center"/>
    </xf>
    <xf numFmtId="15" fontId="7" fillId="0" borderId="50" xfId="0" quotePrefix="1" applyNumberFormat="1" applyFont="1" applyBorder="1" applyAlignment="1">
      <alignment horizontal="center" vertical="center"/>
    </xf>
    <xf numFmtId="167" fontId="7" fillId="0" borderId="50" xfId="0" applyNumberFormat="1" applyFont="1" applyBorder="1" applyAlignment="1" applyProtection="1">
      <alignment horizontal="center" vertical="center"/>
      <protection locked="0"/>
    </xf>
    <xf numFmtId="16" fontId="7" fillId="0" borderId="50" xfId="0" quotePrefix="1" applyNumberFormat="1" applyFont="1" applyBorder="1" applyAlignment="1">
      <alignment horizontal="center" vertical="center"/>
    </xf>
    <xf numFmtId="16" fontId="7" fillId="0" borderId="58" xfId="0" quotePrefix="1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165" fontId="8" fillId="0" borderId="0" xfId="0" applyNumberFormat="1" applyFont="1" applyAlignment="1">
      <alignment horizontal="center" vertical="center"/>
    </xf>
    <xf numFmtId="0" fontId="7" fillId="0" borderId="0" xfId="0" applyFont="1"/>
    <xf numFmtId="0" fontId="7" fillId="0" borderId="0" xfId="0" applyFont="1" applyAlignment="1" applyProtection="1">
      <alignment horizontal="center" vertical="center"/>
      <protection locked="0"/>
    </xf>
    <xf numFmtId="0" fontId="7" fillId="0" borderId="52" xfId="0" applyFont="1" applyBorder="1" applyAlignment="1" applyProtection="1">
      <alignment horizontal="center" vertical="center"/>
      <protection locked="0"/>
    </xf>
    <xf numFmtId="0" fontId="7" fillId="0" borderId="30" xfId="0" applyFont="1" applyBorder="1" applyAlignment="1">
      <alignment horizontal="center" vertical="center"/>
    </xf>
    <xf numFmtId="0" fontId="7" fillId="0" borderId="6" xfId="0" applyFont="1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14" fontId="7" fillId="0" borderId="0" xfId="0" applyNumberFormat="1" applyFont="1" applyAlignment="1">
      <alignment horizontal="left" vertical="center"/>
    </xf>
    <xf numFmtId="14" fontId="7" fillId="0" borderId="18" xfId="0" applyNumberFormat="1" applyFont="1" applyBorder="1" applyAlignment="1">
      <alignment horizontal="center" vertical="center"/>
    </xf>
    <xf numFmtId="14" fontId="7" fillId="3" borderId="2" xfId="0" applyNumberFormat="1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164" fontId="8" fillId="3" borderId="19" xfId="0" applyNumberFormat="1" applyFont="1" applyFill="1" applyBorder="1" applyAlignment="1">
      <alignment horizontal="center" vertical="center"/>
    </xf>
    <xf numFmtId="0" fontId="6" fillId="0" borderId="0" xfId="0" applyFont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9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1" fontId="8" fillId="2" borderId="2" xfId="0" applyNumberFormat="1" applyFont="1" applyFill="1" applyBorder="1" applyAlignment="1">
      <alignment horizontal="center" vertical="center"/>
    </xf>
    <xf numFmtId="14" fontId="11" fillId="0" borderId="2" xfId="0" applyNumberFormat="1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>
      <alignment horizontal="center" vertical="center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8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 applyProtection="1">
      <alignment horizontal="center" vertical="center"/>
      <protection locked="0"/>
    </xf>
    <xf numFmtId="0" fontId="11" fillId="0" borderId="5" xfId="0" applyFont="1" applyBorder="1" applyAlignment="1" applyProtection="1">
      <alignment horizontal="center" vertical="center"/>
      <protection locked="0"/>
    </xf>
    <xf numFmtId="0" fontId="11" fillId="0" borderId="23" xfId="0" applyFont="1" applyBorder="1" applyAlignment="1" applyProtection="1">
      <alignment horizontal="center" vertical="center"/>
      <protection locked="0"/>
    </xf>
    <xf numFmtId="0" fontId="8" fillId="0" borderId="25" xfId="0" applyFont="1" applyBorder="1" applyAlignment="1">
      <alignment horizontal="center" vertical="center"/>
    </xf>
    <xf numFmtId="0" fontId="9" fillId="0" borderId="26" xfId="0" applyFont="1" applyBorder="1" applyAlignment="1">
      <alignment horizontal="center" vertical="center"/>
    </xf>
    <xf numFmtId="165" fontId="8" fillId="0" borderId="10" xfId="0" applyNumberFormat="1" applyFont="1" applyBorder="1" applyAlignment="1">
      <alignment horizontal="center" vertical="center"/>
    </xf>
    <xf numFmtId="14" fontId="7" fillId="0" borderId="10" xfId="0" applyNumberFormat="1" applyFont="1" applyBorder="1" applyAlignment="1" applyProtection="1">
      <alignment horizontal="center" vertical="center"/>
      <protection locked="0"/>
    </xf>
    <xf numFmtId="14" fontId="7" fillId="0" borderId="10" xfId="0" applyNumberFormat="1" applyFont="1" applyBorder="1" applyAlignment="1">
      <alignment horizontal="center" vertical="center"/>
    </xf>
    <xf numFmtId="14" fontId="7" fillId="0" borderId="10" xfId="0" applyNumberFormat="1" applyFont="1" applyBorder="1" applyAlignment="1" applyProtection="1">
      <alignment vertical="center"/>
      <protection locked="0"/>
    </xf>
    <xf numFmtId="168" fontId="7" fillId="0" borderId="11" xfId="0" applyNumberFormat="1" applyFont="1" applyBorder="1" applyAlignment="1" applyProtection="1">
      <alignment horizontal="center" vertical="center"/>
      <protection locked="0"/>
    </xf>
    <xf numFmtId="16" fontId="7" fillId="0" borderId="12" xfId="0" applyNumberFormat="1" applyFont="1" applyBorder="1" applyAlignment="1" applyProtection="1">
      <alignment horizontal="center" vertical="center"/>
      <protection locked="0"/>
    </xf>
    <xf numFmtId="16" fontId="7" fillId="0" borderId="24" xfId="0" applyNumberFormat="1" applyFont="1" applyBorder="1" applyAlignment="1" applyProtection="1">
      <alignment horizontal="center" vertical="center"/>
      <protection locked="0"/>
    </xf>
    <xf numFmtId="0" fontId="7" fillId="0" borderId="27" xfId="0" applyFont="1" applyBorder="1" applyAlignment="1">
      <alignment horizontal="center" vertical="center"/>
    </xf>
    <xf numFmtId="0" fontId="7" fillId="0" borderId="13" xfId="0" applyFont="1" applyBorder="1" applyAlignment="1">
      <alignment horizontal="left" vertical="center"/>
    </xf>
    <xf numFmtId="14" fontId="7" fillId="0" borderId="13" xfId="0" applyNumberFormat="1" applyFont="1" applyBorder="1" applyAlignment="1">
      <alignment horizontal="center" vertical="center"/>
    </xf>
    <xf numFmtId="16" fontId="7" fillId="0" borderId="13" xfId="0" quotePrefix="1" applyNumberFormat="1" applyFont="1" applyBorder="1" applyAlignment="1">
      <alignment horizontal="center" vertical="center"/>
    </xf>
    <xf numFmtId="14" fontId="7" fillId="0" borderId="13" xfId="0" applyNumberFormat="1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>
      <alignment horizontal="center" vertical="center"/>
    </xf>
    <xf numFmtId="0" fontId="9" fillId="0" borderId="29" xfId="0" applyFont="1" applyBorder="1" applyAlignment="1">
      <alignment horizontal="center" vertical="center"/>
    </xf>
    <xf numFmtId="0" fontId="7" fillId="0" borderId="29" xfId="0" applyFont="1" applyBorder="1" applyAlignment="1">
      <alignment vertical="center"/>
    </xf>
    <xf numFmtId="14" fontId="7" fillId="0" borderId="13" xfId="0" applyNumberFormat="1" applyFont="1" applyBorder="1" applyAlignment="1" applyProtection="1">
      <alignment vertical="center"/>
      <protection locked="0"/>
    </xf>
    <xf numFmtId="0" fontId="7" fillId="0" borderId="27" xfId="0" applyFont="1" applyBorder="1" applyAlignment="1">
      <alignment vertical="center"/>
    </xf>
    <xf numFmtId="0" fontId="9" fillId="0" borderId="13" xfId="0" applyFont="1" applyBorder="1" applyAlignment="1">
      <alignment horizontal="center" vertical="center"/>
    </xf>
    <xf numFmtId="0" fontId="7" fillId="0" borderId="31" xfId="0" applyFont="1" applyBorder="1" applyAlignment="1">
      <alignment horizontal="left" vertical="center"/>
    </xf>
    <xf numFmtId="0" fontId="6" fillId="0" borderId="31" xfId="0" applyFont="1" applyBorder="1" applyAlignment="1">
      <alignment horizontal="center" vertical="center"/>
    </xf>
    <xf numFmtId="14" fontId="7" fillId="0" borderId="37" xfId="0" applyNumberFormat="1" applyFont="1" applyBorder="1" applyAlignment="1">
      <alignment horizontal="center" vertical="center"/>
    </xf>
    <xf numFmtId="14" fontId="7" fillId="0" borderId="37" xfId="0" applyNumberFormat="1" applyFont="1" applyBorder="1" applyAlignment="1" applyProtection="1">
      <alignment vertical="center"/>
      <protection locked="0"/>
    </xf>
    <xf numFmtId="14" fontId="7" fillId="0" borderId="37" xfId="0" applyNumberFormat="1" applyFont="1" applyBorder="1" applyAlignment="1" applyProtection="1">
      <alignment horizontal="center" vertical="center"/>
      <protection locked="0"/>
    </xf>
    <xf numFmtId="16" fontId="7" fillId="0" borderId="46" xfId="0" applyNumberFormat="1" applyFont="1" applyBorder="1" applyAlignment="1" applyProtection="1">
      <alignment horizontal="center" vertical="center"/>
      <protection locked="0"/>
    </xf>
    <xf numFmtId="0" fontId="8" fillId="0" borderId="28" xfId="0" applyFont="1" applyBorder="1" applyAlignment="1">
      <alignment horizontal="center" vertical="center"/>
    </xf>
    <xf numFmtId="15" fontId="7" fillId="0" borderId="32" xfId="0" applyNumberFormat="1" applyFont="1" applyBorder="1" applyAlignment="1" applyProtection="1">
      <alignment vertical="center"/>
      <protection locked="0"/>
    </xf>
    <xf numFmtId="14" fontId="7" fillId="0" borderId="29" xfId="0" applyNumberFormat="1" applyFont="1" applyBorder="1" applyAlignment="1">
      <alignment horizontal="center" vertical="center"/>
    </xf>
    <xf numFmtId="16" fontId="7" fillId="0" borderId="29" xfId="0" quotePrefix="1" applyNumberFormat="1" applyFont="1" applyBorder="1" applyAlignment="1">
      <alignment horizontal="center" vertical="center"/>
    </xf>
    <xf numFmtId="14" fontId="7" fillId="0" borderId="29" xfId="0" applyNumberFormat="1" applyFont="1" applyBorder="1" applyAlignment="1" applyProtection="1">
      <alignment horizontal="center" vertical="center"/>
      <protection locked="0"/>
    </xf>
    <xf numFmtId="167" fontId="7" fillId="0" borderId="29" xfId="0" applyNumberFormat="1" applyFont="1" applyBorder="1" applyAlignment="1" applyProtection="1">
      <alignment horizontal="center" vertical="center"/>
      <protection locked="0"/>
    </xf>
    <xf numFmtId="16" fontId="7" fillId="0" borderId="45" xfId="0" applyNumberFormat="1" applyFont="1" applyBorder="1" applyAlignment="1" applyProtection="1">
      <alignment horizontal="center" vertical="center"/>
      <protection locked="0"/>
    </xf>
    <xf numFmtId="166" fontId="7" fillId="0" borderId="13" xfId="0" applyNumberFormat="1" applyFont="1" applyBorder="1" applyAlignment="1" applyProtection="1">
      <alignment horizontal="center" vertical="center"/>
      <protection locked="0"/>
    </xf>
    <xf numFmtId="16" fontId="7" fillId="0" borderId="37" xfId="0" quotePrefix="1" applyNumberFormat="1" applyFont="1" applyBorder="1" applyAlignment="1">
      <alignment horizontal="center" vertical="center"/>
    </xf>
    <xf numFmtId="0" fontId="7" fillId="0" borderId="33" xfId="0" applyFont="1" applyBorder="1" applyAlignment="1">
      <alignment horizontal="center" vertical="center"/>
    </xf>
    <xf numFmtId="14" fontId="7" fillId="0" borderId="29" xfId="0" applyNumberFormat="1" applyFont="1" applyBorder="1" applyAlignment="1" applyProtection="1">
      <alignment vertical="center"/>
      <protection locked="0"/>
    </xf>
    <xf numFmtId="168" fontId="7" fillId="0" borderId="32" xfId="0" applyNumberFormat="1" applyFont="1" applyBorder="1" applyAlignment="1" applyProtection="1">
      <alignment horizontal="center" vertical="center"/>
      <protection locked="0"/>
    </xf>
    <xf numFmtId="16" fontId="7" fillId="0" borderId="44" xfId="0" applyNumberFormat="1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>
      <alignment horizontal="center" vertical="center"/>
    </xf>
    <xf numFmtId="0" fontId="6" fillId="4" borderId="34" xfId="0" applyFont="1" applyFill="1" applyBorder="1" applyAlignment="1">
      <alignment horizontal="center" vertical="center"/>
    </xf>
    <xf numFmtId="0" fontId="6" fillId="0" borderId="32" xfId="0" applyFont="1" applyBorder="1" applyAlignment="1">
      <alignment horizontal="center" vertical="center"/>
    </xf>
    <xf numFmtId="0" fontId="6" fillId="0" borderId="35" xfId="0" applyFont="1" applyBorder="1" applyAlignment="1">
      <alignment horizontal="center" vertical="center"/>
    </xf>
    <xf numFmtId="0" fontId="7" fillId="0" borderId="27" xfId="1" applyFont="1" applyBorder="1" applyAlignment="1">
      <alignment horizontal="center" vertical="center"/>
    </xf>
    <xf numFmtId="0" fontId="7" fillId="0" borderId="13" xfId="1" applyFont="1" applyBorder="1" applyAlignment="1">
      <alignment horizontal="left"/>
    </xf>
    <xf numFmtId="0" fontId="6" fillId="0" borderId="14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7" fillId="0" borderId="36" xfId="1" applyFont="1" applyBorder="1" applyAlignment="1">
      <alignment horizontal="center" vertical="center"/>
    </xf>
    <xf numFmtId="0" fontId="7" fillId="0" borderId="37" xfId="1" applyFont="1" applyBorder="1" applyAlignment="1">
      <alignment horizontal="left"/>
    </xf>
    <xf numFmtId="0" fontId="6" fillId="0" borderId="38" xfId="1" applyFont="1" applyBorder="1" applyAlignment="1">
      <alignment horizontal="center" vertical="center"/>
    </xf>
    <xf numFmtId="0" fontId="6" fillId="0" borderId="37" xfId="1" applyFont="1" applyBorder="1" applyAlignment="1">
      <alignment horizontal="center" vertical="center"/>
    </xf>
    <xf numFmtId="0" fontId="8" fillId="0" borderId="39" xfId="0" applyFont="1" applyBorder="1" applyAlignment="1">
      <alignment horizontal="center" vertical="center"/>
    </xf>
    <xf numFmtId="0" fontId="9" fillId="0" borderId="33" xfId="0" applyFont="1" applyBorder="1" applyAlignment="1">
      <alignment horizontal="center" vertical="center"/>
    </xf>
    <xf numFmtId="0" fontId="6" fillId="0" borderId="33" xfId="0" applyFont="1" applyBorder="1" applyAlignment="1">
      <alignment vertical="center"/>
    </xf>
    <xf numFmtId="0" fontId="6" fillId="0" borderId="33" xfId="0" applyFont="1" applyBorder="1" applyAlignment="1">
      <alignment horizontal="center" vertical="center"/>
    </xf>
    <xf numFmtId="165" fontId="8" fillId="0" borderId="34" xfId="0" applyNumberFormat="1" applyFont="1" applyBorder="1" applyAlignment="1">
      <alignment horizontal="center" vertical="center"/>
    </xf>
    <xf numFmtId="0" fontId="7" fillId="0" borderId="40" xfId="0" applyFont="1" applyBorder="1" applyAlignment="1">
      <alignment horizontal="center" vertical="center"/>
    </xf>
    <xf numFmtId="0" fontId="7" fillId="0" borderId="16" xfId="0" applyFont="1" applyBorder="1" applyAlignment="1">
      <alignment horizontal="left" vertical="center"/>
    </xf>
    <xf numFmtId="0" fontId="6" fillId="0" borderId="16" xfId="0" applyFont="1" applyBorder="1" applyAlignment="1">
      <alignment horizontal="center" vertical="center"/>
    </xf>
    <xf numFmtId="0" fontId="6" fillId="4" borderId="16" xfId="0" applyFont="1" applyFill="1" applyBorder="1" applyAlignment="1">
      <alignment horizontal="center" vertical="center"/>
    </xf>
    <xf numFmtId="165" fontId="8" fillId="0" borderId="16" xfId="0" applyNumberFormat="1" applyFont="1" applyBorder="1" applyAlignment="1">
      <alignment horizontal="center" vertical="center"/>
    </xf>
    <xf numFmtId="167" fontId="7" fillId="0" borderId="15" xfId="0" applyNumberFormat="1" applyFont="1" applyBorder="1" applyAlignment="1" applyProtection="1">
      <alignment horizontal="center" vertical="center"/>
      <protection locked="0"/>
    </xf>
    <xf numFmtId="16" fontId="7" fillId="0" borderId="47" xfId="0" applyNumberFormat="1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>
      <alignment horizontal="center" vertical="center"/>
    </xf>
    <xf numFmtId="0" fontId="7" fillId="0" borderId="42" xfId="0" applyFont="1" applyBorder="1" applyAlignment="1">
      <alignment horizontal="left" vertical="center"/>
    </xf>
    <xf numFmtId="0" fontId="6" fillId="0" borderId="42" xfId="0" applyFont="1" applyBorder="1" applyAlignment="1">
      <alignment horizontal="center" vertical="center"/>
    </xf>
    <xf numFmtId="0" fontId="6" fillId="4" borderId="42" xfId="0" applyFont="1" applyFill="1" applyBorder="1" applyAlignment="1">
      <alignment horizontal="center" vertical="center"/>
    </xf>
    <xf numFmtId="167" fontId="7" fillId="0" borderId="49" xfId="0" applyNumberFormat="1" applyFont="1" applyBorder="1" applyAlignment="1" applyProtection="1">
      <alignment horizontal="center" vertical="center"/>
      <protection locked="0"/>
    </xf>
    <xf numFmtId="0" fontId="7" fillId="0" borderId="48" xfId="0" applyFont="1" applyBorder="1" applyAlignment="1" applyProtection="1">
      <alignment horizontal="center" vertical="center"/>
      <protection locked="0"/>
    </xf>
    <xf numFmtId="0" fontId="7" fillId="0" borderId="43" xfId="0" applyFont="1" applyBorder="1"/>
    <xf numFmtId="0" fontId="7" fillId="0" borderId="50" xfId="0" applyFont="1" applyBorder="1" applyAlignment="1">
      <alignment vertical="center"/>
    </xf>
    <xf numFmtId="0" fontId="7" fillId="0" borderId="51" xfId="0" applyFont="1" applyBorder="1" applyAlignment="1">
      <alignment vertical="center"/>
    </xf>
    <xf numFmtId="14" fontId="7" fillId="0" borderId="0" xfId="0" applyNumberFormat="1" applyFont="1" applyAlignment="1">
      <alignment horizontal="center" vertical="center"/>
    </xf>
    <xf numFmtId="0" fontId="7" fillId="4" borderId="43" xfId="0" applyFont="1" applyFill="1" applyBorder="1"/>
    <xf numFmtId="0" fontId="6" fillId="3" borderId="5" xfId="0" applyFont="1" applyFill="1" applyBorder="1" applyAlignment="1">
      <alignment horizontal="center" vertical="center"/>
    </xf>
    <xf numFmtId="0" fontId="6" fillId="6" borderId="5" xfId="0" applyFont="1" applyFill="1" applyBorder="1" applyAlignment="1">
      <alignment vertical="center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19" xfId="0" applyFont="1" applyBorder="1" applyAlignment="1" applyProtection="1">
      <alignment horizontal="center" vertical="center"/>
      <protection locked="0"/>
    </xf>
    <xf numFmtId="14" fontId="7" fillId="6" borderId="64" xfId="0" applyNumberFormat="1" applyFont="1" applyFill="1" applyBorder="1" applyAlignment="1">
      <alignment horizontal="center" vertical="center"/>
    </xf>
    <xf numFmtId="164" fontId="8" fillId="3" borderId="63" xfId="0" applyNumberFormat="1" applyFont="1" applyFill="1" applyBorder="1" applyAlignment="1">
      <alignment horizontal="center" vertical="center"/>
    </xf>
    <xf numFmtId="0" fontId="6" fillId="0" borderId="63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>
      <alignment horizontal="center" vertical="center"/>
    </xf>
    <xf numFmtId="1" fontId="8" fillId="2" borderId="5" xfId="0" applyNumberFormat="1" applyFont="1" applyFill="1" applyBorder="1" applyAlignment="1">
      <alignment horizontal="center" vertical="center"/>
    </xf>
    <xf numFmtId="0" fontId="7" fillId="0" borderId="5" xfId="0" applyFont="1" applyBorder="1" applyAlignment="1" applyProtection="1">
      <alignment horizontal="center" vertical="center"/>
      <protection locked="0"/>
    </xf>
    <xf numFmtId="0" fontId="7" fillId="0" borderId="23" xfId="0" applyFont="1" applyBorder="1" applyAlignment="1" applyProtection="1">
      <alignment horizontal="center" vertical="center"/>
      <protection locked="0"/>
    </xf>
    <xf numFmtId="0" fontId="7" fillId="0" borderId="34" xfId="1" applyFont="1" applyBorder="1" applyAlignment="1">
      <alignment vertical="center"/>
    </xf>
    <xf numFmtId="0" fontId="6" fillId="0" borderId="34" xfId="1" applyFont="1" applyBorder="1" applyAlignment="1">
      <alignment horizontal="center" vertical="center"/>
    </xf>
    <xf numFmtId="169" fontId="8" fillId="0" borderId="44" xfId="1" applyNumberFormat="1" applyFont="1" applyBorder="1" applyAlignment="1">
      <alignment horizontal="center" vertical="center"/>
    </xf>
    <xf numFmtId="16" fontId="7" fillId="0" borderId="16" xfId="1" applyNumberFormat="1" applyFont="1" applyBorder="1" applyAlignment="1" applyProtection="1">
      <alignment horizontal="center" vertical="center"/>
      <protection locked="0"/>
    </xf>
    <xf numFmtId="16" fontId="7" fillId="0" borderId="10" xfId="0" applyNumberFormat="1" applyFont="1" applyBorder="1" applyAlignment="1" applyProtection="1">
      <alignment horizontal="center" vertical="center"/>
      <protection locked="0"/>
    </xf>
    <xf numFmtId="16" fontId="7" fillId="0" borderId="13" xfId="0" applyNumberFormat="1" applyFont="1" applyBorder="1" applyAlignment="1" applyProtection="1">
      <alignment horizontal="center" vertical="center"/>
      <protection locked="0"/>
    </xf>
    <xf numFmtId="0" fontId="7" fillId="0" borderId="53" xfId="1" applyFont="1" applyBorder="1" applyAlignment="1">
      <alignment horizontal="center"/>
    </xf>
    <xf numFmtId="0" fontId="6" fillId="5" borderId="34" xfId="1" applyFont="1" applyFill="1" applyBorder="1" applyAlignment="1">
      <alignment horizontal="center" vertical="center"/>
    </xf>
    <xf numFmtId="169" fontId="8" fillId="0" borderId="15" xfId="1" applyNumberFormat="1" applyFont="1" applyBorder="1" applyAlignment="1">
      <alignment horizontal="center" vertical="center"/>
    </xf>
    <xf numFmtId="16" fontId="7" fillId="0" borderId="15" xfId="0" quotePrefix="1" applyNumberFormat="1" applyFont="1" applyBorder="1" applyAlignment="1">
      <alignment horizontal="center" vertical="center"/>
    </xf>
    <xf numFmtId="0" fontId="6" fillId="2" borderId="34" xfId="1" applyFont="1" applyFill="1" applyBorder="1" applyAlignment="1">
      <alignment horizontal="center" vertical="center"/>
    </xf>
    <xf numFmtId="0" fontId="6" fillId="4" borderId="34" xfId="1" applyFont="1" applyFill="1" applyBorder="1" applyAlignment="1">
      <alignment horizontal="center" vertical="center"/>
    </xf>
    <xf numFmtId="0" fontId="7" fillId="0" borderId="34" xfId="1" applyFont="1" applyBorder="1"/>
    <xf numFmtId="16" fontId="7" fillId="0" borderId="13" xfId="0" applyNumberFormat="1" applyFont="1" applyBorder="1"/>
    <xf numFmtId="16" fontId="7" fillId="0" borderId="17" xfId="0" applyNumberFormat="1" applyFont="1" applyBorder="1"/>
    <xf numFmtId="0" fontId="7" fillId="0" borderId="61" xfId="1" applyFont="1" applyBorder="1" applyAlignment="1">
      <alignment horizontal="center"/>
    </xf>
    <xf numFmtId="0" fontId="7" fillId="0" borderId="59" xfId="1" applyFont="1" applyBorder="1"/>
    <xf numFmtId="0" fontId="6" fillId="0" borderId="59" xfId="1" applyFont="1" applyBorder="1" applyAlignment="1">
      <alignment horizontal="center" vertical="center"/>
    </xf>
    <xf numFmtId="0" fontId="6" fillId="2" borderId="59" xfId="1" applyFont="1" applyFill="1" applyBorder="1" applyAlignment="1">
      <alignment horizontal="center" vertical="center"/>
    </xf>
    <xf numFmtId="0" fontId="7" fillId="0" borderId="13" xfId="0" applyFont="1" applyBorder="1" applyAlignment="1" applyProtection="1">
      <alignment horizontal="center" vertical="center"/>
      <protection locked="0"/>
    </xf>
    <xf numFmtId="0" fontId="7" fillId="0" borderId="17" xfId="0" applyFont="1" applyBorder="1" applyAlignment="1" applyProtection="1">
      <alignment horizontal="center" vertical="center"/>
      <protection locked="0"/>
    </xf>
    <xf numFmtId="0" fontId="7" fillId="0" borderId="40" xfId="1" applyFont="1" applyBorder="1" applyAlignment="1">
      <alignment horizontal="center"/>
    </xf>
    <xf numFmtId="0" fontId="7" fillId="0" borderId="13" xfId="1" applyFont="1" applyBorder="1"/>
    <xf numFmtId="169" fontId="8" fillId="7" borderId="13" xfId="0" applyNumberFormat="1" applyFont="1" applyFill="1" applyBorder="1" applyAlignment="1">
      <alignment horizontal="center" vertical="center"/>
    </xf>
    <xf numFmtId="0" fontId="7" fillId="0" borderId="0" xfId="1" applyFont="1"/>
    <xf numFmtId="0" fontId="7" fillId="0" borderId="0" xfId="1" applyFont="1" applyAlignment="1">
      <alignment vertical="center"/>
    </xf>
    <xf numFmtId="0" fontId="7" fillId="0" borderId="0" xfId="1" applyFont="1" applyAlignment="1" applyProtection="1">
      <alignment horizontal="center" vertical="center"/>
      <protection locked="0"/>
    </xf>
    <xf numFmtId="165" fontId="8" fillId="0" borderId="0" xfId="1" applyNumberFormat="1" applyFont="1" applyAlignment="1">
      <alignment horizontal="center" vertical="center"/>
    </xf>
    <xf numFmtId="0" fontId="7" fillId="0" borderId="6" xfId="1" applyFont="1" applyBorder="1"/>
    <xf numFmtId="15" fontId="6" fillId="0" borderId="5" xfId="0" applyNumberFormat="1" applyFont="1" applyBorder="1" applyAlignment="1">
      <alignment horizontal="center" vertical="center"/>
    </xf>
    <xf numFmtId="15" fontId="6" fillId="0" borderId="1" xfId="0" applyNumberFormat="1" applyFont="1" applyBorder="1" applyAlignment="1">
      <alignment horizontal="center" vertical="center"/>
    </xf>
    <xf numFmtId="0" fontId="9" fillId="6" borderId="30" xfId="0" applyFont="1" applyFill="1" applyBorder="1" applyAlignment="1">
      <alignment vertical="center"/>
    </xf>
    <xf numFmtId="0" fontId="9" fillId="6" borderId="6" xfId="0" applyFont="1" applyFill="1" applyBorder="1" applyAlignment="1">
      <alignment vertical="center"/>
    </xf>
    <xf numFmtId="0" fontId="9" fillId="6" borderId="7" xfId="0" applyFont="1" applyFill="1" applyBorder="1" applyAlignment="1">
      <alignment vertical="center"/>
    </xf>
    <xf numFmtId="0" fontId="13" fillId="6" borderId="67" xfId="0" applyFont="1" applyFill="1" applyBorder="1" applyAlignment="1">
      <alignment horizontal="center" vertical="center"/>
    </xf>
    <xf numFmtId="0" fontId="13" fillId="6" borderId="68" xfId="0" applyFont="1" applyFill="1" applyBorder="1" applyAlignment="1">
      <alignment horizontal="center" vertical="center"/>
    </xf>
    <xf numFmtId="0" fontId="14" fillId="0" borderId="68" xfId="0" applyFont="1" applyBorder="1" applyAlignment="1">
      <alignment horizontal="center" vertical="center"/>
    </xf>
    <xf numFmtId="0" fontId="14" fillId="0" borderId="69" xfId="0" applyFont="1" applyBorder="1" applyAlignment="1">
      <alignment horizontal="center" vertical="center"/>
    </xf>
    <xf numFmtId="0" fontId="8" fillId="6" borderId="70" xfId="0" applyFont="1" applyFill="1" applyBorder="1" applyAlignment="1">
      <alignment horizontal="center" vertical="center"/>
    </xf>
    <xf numFmtId="0" fontId="8" fillId="6" borderId="21" xfId="0" applyFont="1" applyFill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9" fillId="6" borderId="18" xfId="0" applyFont="1" applyFill="1" applyBorder="1" applyAlignment="1">
      <alignment horizontal="center" vertical="center"/>
    </xf>
    <xf numFmtId="0" fontId="9" fillId="6" borderId="4" xfId="0" applyFont="1" applyFill="1" applyBorder="1" applyAlignment="1">
      <alignment horizontal="center" vertical="center"/>
    </xf>
    <xf numFmtId="0" fontId="9" fillId="6" borderId="19" xfId="0" applyFont="1" applyFill="1" applyBorder="1" applyAlignment="1">
      <alignment horizontal="center" vertical="center"/>
    </xf>
    <xf numFmtId="0" fontId="14" fillId="0" borderId="68" xfId="0" applyFont="1" applyBorder="1" applyAlignment="1">
      <alignment vertical="center"/>
    </xf>
    <xf numFmtId="0" fontId="14" fillId="0" borderId="69" xfId="0" applyFont="1" applyBorder="1" applyAlignment="1">
      <alignment vertical="center"/>
    </xf>
    <xf numFmtId="0" fontId="7" fillId="0" borderId="21" xfId="0" applyFont="1" applyBorder="1" applyAlignment="1">
      <alignment vertical="center"/>
    </xf>
    <xf numFmtId="0" fontId="7" fillId="0" borderId="22" xfId="0" applyFont="1" applyBorder="1" applyAlignment="1">
      <alignment vertical="center"/>
    </xf>
    <xf numFmtId="0" fontId="15" fillId="0" borderId="0" xfId="1" applyFont="1" applyAlignment="1">
      <alignment horizontal="center" vertical="center"/>
    </xf>
    <xf numFmtId="0" fontId="8" fillId="6" borderId="50" xfId="0" applyFont="1" applyFill="1" applyBorder="1" applyAlignment="1">
      <alignment horizontal="center" vertical="center"/>
    </xf>
    <xf numFmtId="0" fontId="7" fillId="0" borderId="50" xfId="0" applyFont="1" applyBorder="1" applyAlignment="1">
      <alignment horizontal="center" vertical="center"/>
    </xf>
    <xf numFmtId="0" fontId="7" fillId="0" borderId="51" xfId="0" applyFont="1" applyBorder="1" applyAlignment="1">
      <alignment horizontal="center" vertical="center"/>
    </xf>
    <xf numFmtId="15" fontId="6" fillId="0" borderId="63" xfId="0" applyNumberFormat="1" applyFont="1" applyBorder="1" applyAlignment="1">
      <alignment horizontal="center" vertical="center"/>
    </xf>
    <xf numFmtId="15" fontId="6" fillId="0" borderId="62" xfId="0" applyNumberFormat="1" applyFont="1" applyBorder="1" applyAlignment="1">
      <alignment horizontal="center" vertical="center"/>
    </xf>
    <xf numFmtId="0" fontId="9" fillId="6" borderId="1" xfId="0" applyFont="1" applyFill="1" applyBorder="1" applyAlignment="1">
      <alignment horizontal="center" vertical="center"/>
    </xf>
  </cellXfs>
  <cellStyles count="2">
    <cellStyle name="Normal" xfId="0" builtinId="0"/>
    <cellStyle name="Normal_GAS DET" xfId="1" xr:uid="{00000000-0005-0000-0000-000001000000}"/>
  </cellStyles>
  <dxfs count="8"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i val="0"/>
        <condense val="0"/>
        <extend val="0"/>
        <color indexed="12"/>
      </font>
    </dxf>
    <dxf>
      <font>
        <i val="0"/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6350</xdr:colOff>
      <xdr:row>0</xdr:row>
      <xdr:rowOff>0</xdr:rowOff>
    </xdr:from>
    <xdr:to>
      <xdr:col>12</xdr:col>
      <xdr:colOff>370114</xdr:colOff>
      <xdr:row>6</xdr:row>
      <xdr:rowOff>101601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73618B04-7B66-4F21-B71F-2B386F97DA3E}"/>
            </a:ext>
          </a:extLst>
        </xdr:cNvPr>
        <xdr:cNvGrpSpPr>
          <a:grpSpLocks/>
        </xdr:cNvGrpSpPr>
      </xdr:nvGrpSpPr>
      <xdr:grpSpPr bwMode="auto">
        <a:xfrm>
          <a:off x="457200" y="0"/>
          <a:ext cx="6199414" cy="1092201"/>
          <a:chOff x="616062" y="486668"/>
          <a:chExt cx="6545277" cy="1625349"/>
        </a:xfrm>
      </xdr:grpSpPr>
      <xdr:sp macro="" textlink="">
        <xdr:nvSpPr>
          <xdr:cNvPr id="3" name="Rectangle 33">
            <a:extLst>
              <a:ext uri="{FF2B5EF4-FFF2-40B4-BE49-F238E27FC236}">
                <a16:creationId xmlns:a16="http://schemas.microsoft.com/office/drawing/2014/main" id="{5BDA037E-9D19-7278-0141-2ED21C4EC6D2}"/>
              </a:ext>
            </a:extLst>
          </xdr:cNvPr>
          <xdr:cNvSpPr>
            <a:spLocks noChangeArrowheads="1"/>
          </xdr:cNvSpPr>
        </xdr:nvSpPr>
        <xdr:spPr bwMode="auto">
          <a:xfrm>
            <a:off x="1198726" y="1225910"/>
            <a:ext cx="571571" cy="208906"/>
          </a:xfrm>
          <a:prstGeom prst="rect">
            <a:avLst/>
          </a:prstGeom>
          <a:noFill/>
          <a:ln>
            <a:noFill/>
          </a:ln>
        </xdr:spPr>
        <xdr:txBody>
          <a:bodyPr wrap="none" lIns="0" tIns="0" rIns="0" bIns="0" anchor="t">
            <a:noAutofit/>
          </a:bodyPr>
          <a:lstStyle/>
          <a:p>
            <a:pPr algn="l" rtl="0">
              <a:defRPr sz="1000"/>
            </a:pPr>
            <a:r>
              <a:rPr lang="en-IN" sz="1200" b="1" i="0" u="none" strike="noStrike" baseline="0">
                <a:solidFill>
                  <a:srgbClr val="0070C0"/>
                </a:solidFill>
                <a:effectLst/>
                <a:latin typeface="+mn-lt"/>
                <a:ea typeface="+mn-ea"/>
                <a:cs typeface="+mn-cs"/>
              </a:rPr>
              <a:t>LNG-53</a:t>
            </a:r>
            <a:endParaRPr lang="en-US" sz="1200" b="1" i="0" u="none" strike="noStrike" baseline="0">
              <a:solidFill>
                <a:srgbClr val="0070C0"/>
              </a:solidFill>
              <a:latin typeface="Arial"/>
              <a:cs typeface="Arial"/>
            </a:endParaRPr>
          </a:p>
        </xdr:txBody>
      </xdr:sp>
      <xdr:grpSp>
        <xdr:nvGrpSpPr>
          <xdr:cNvPr id="4" name="Group 3">
            <a:extLst>
              <a:ext uri="{FF2B5EF4-FFF2-40B4-BE49-F238E27FC236}">
                <a16:creationId xmlns:a16="http://schemas.microsoft.com/office/drawing/2014/main" id="{5AEF498D-58E9-E278-6624-7C0BCF5988C3}"/>
              </a:ext>
            </a:extLst>
          </xdr:cNvPr>
          <xdr:cNvGrpSpPr>
            <a:grpSpLocks/>
          </xdr:cNvGrpSpPr>
        </xdr:nvGrpSpPr>
        <xdr:grpSpPr bwMode="auto">
          <a:xfrm>
            <a:off x="616062" y="486668"/>
            <a:ext cx="6545277" cy="1625349"/>
            <a:chOff x="612242" y="479664"/>
            <a:chExt cx="6507288" cy="1601268"/>
          </a:xfrm>
        </xdr:grpSpPr>
        <xdr:grpSp>
          <xdr:nvGrpSpPr>
            <xdr:cNvPr id="5" name="Group 3">
              <a:extLst>
                <a:ext uri="{FF2B5EF4-FFF2-40B4-BE49-F238E27FC236}">
                  <a16:creationId xmlns:a16="http://schemas.microsoft.com/office/drawing/2014/main" id="{E25EAA69-8640-4EA3-8732-78157479C53F}"/>
                </a:ext>
              </a:extLst>
            </xdr:cNvPr>
            <xdr:cNvGrpSpPr>
              <a:grpSpLocks noChangeAspect="1"/>
            </xdr:cNvGrpSpPr>
          </xdr:nvGrpSpPr>
          <xdr:grpSpPr bwMode="auto">
            <a:xfrm>
              <a:off x="612242" y="479664"/>
              <a:ext cx="6507288" cy="1559235"/>
              <a:chOff x="0" y="-12"/>
              <a:chExt cx="920" cy="177"/>
            </a:xfrm>
          </xdr:grpSpPr>
          <xdr:sp macro="" textlink="">
            <xdr:nvSpPr>
              <xdr:cNvPr id="14" name="AutoShape 2">
                <a:extLst>
                  <a:ext uri="{FF2B5EF4-FFF2-40B4-BE49-F238E27FC236}">
                    <a16:creationId xmlns:a16="http://schemas.microsoft.com/office/drawing/2014/main" id="{DA91DA18-3709-8834-9CCF-3C56D9741005}"/>
                  </a:ext>
                </a:extLst>
              </xdr:cNvPr>
              <xdr:cNvSpPr>
                <a:spLocks noChangeAspect="1" noChangeArrowheads="1" noTextEdit="1"/>
              </xdr:cNvSpPr>
            </xdr:nvSpPr>
            <xdr:spPr bwMode="auto">
              <a:xfrm>
                <a:off x="0" y="-12"/>
                <a:ext cx="838" cy="1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 xmlns:a14="http://schemas.microsoft.com/office/drawing/2010/main"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5" name="Rectangle 5">
                <a:extLst>
                  <a:ext uri="{FF2B5EF4-FFF2-40B4-BE49-F238E27FC236}">
                    <a16:creationId xmlns:a16="http://schemas.microsoft.com/office/drawing/2014/main" id="{BDF017FD-AD3F-5555-7A28-67BC67CF9AA8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79" y="76"/>
                <a:ext cx="1" cy="18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1300" b="0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 </a:t>
                </a:r>
              </a:p>
            </xdr:txBody>
          </xdr:sp>
          <xdr:sp macro="" textlink="">
            <xdr:nvSpPr>
              <xdr:cNvPr id="16" name="Rectangle 7">
                <a:extLst>
                  <a:ext uri="{FF2B5EF4-FFF2-40B4-BE49-F238E27FC236}">
                    <a16:creationId xmlns:a16="http://schemas.microsoft.com/office/drawing/2014/main" id="{1330C1BD-B094-9A53-687B-7E00A7050159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84" y="100"/>
                <a:ext cx="1" cy="18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1300" b="0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 </a:t>
                </a:r>
              </a:p>
            </xdr:txBody>
          </xdr:sp>
          <xdr:sp macro="" textlink="">
            <xdr:nvSpPr>
              <xdr:cNvPr id="17" name="Rectangle 8">
                <a:extLst>
                  <a:ext uri="{FF2B5EF4-FFF2-40B4-BE49-F238E27FC236}">
                    <a16:creationId xmlns:a16="http://schemas.microsoft.com/office/drawing/2014/main" id="{AC1F2E41-FDF3-6E83-D67E-1791364DAF88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89" y="99"/>
                <a:ext cx="1" cy="17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1300" b="0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 </a:t>
                </a:r>
              </a:p>
            </xdr:txBody>
          </xdr:sp>
          <xdr:sp macro="" textlink="">
            <xdr:nvSpPr>
              <xdr:cNvPr id="18" name="Rectangle 10">
                <a:extLst>
                  <a:ext uri="{FF2B5EF4-FFF2-40B4-BE49-F238E27FC236}">
                    <a16:creationId xmlns:a16="http://schemas.microsoft.com/office/drawing/2014/main" id="{9FC88275-2048-8DA2-110E-3CBCFE245D3E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204" y="124"/>
                <a:ext cx="1" cy="11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Times New Roman"/>
                    <a:cs typeface="Times New Roman"/>
                  </a:rPr>
                  <a:t> </a:t>
                </a:r>
              </a:p>
            </xdr:txBody>
          </xdr:sp>
          <xdr:sp macro="" textlink="">
            <xdr:nvSpPr>
              <xdr:cNvPr id="19" name="Rectangle 11">
                <a:extLst>
                  <a:ext uri="{FF2B5EF4-FFF2-40B4-BE49-F238E27FC236}">
                    <a16:creationId xmlns:a16="http://schemas.microsoft.com/office/drawing/2014/main" id="{628CC018-9825-BB5A-D135-4759BD643A8A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261" y="68"/>
                <a:ext cx="404" cy="42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square" lIns="0" tIns="0" rIns="0" bIns="0" anchor="ctr">
                <a:spAutoFit/>
              </a:bodyPr>
              <a:lstStyle/>
              <a:p>
                <a:pPr algn="ctr" rtl="0"/>
                <a:r>
                  <a:rPr lang="en-IN" sz="1600" b="1">
                    <a:effectLst/>
                  </a:rPr>
                  <a:t>GAS DETECTION - ENGINE</a:t>
                </a:r>
              </a:p>
            </xdr:txBody>
          </xdr:sp>
          <xdr:sp macro="" textlink="">
            <xdr:nvSpPr>
              <xdr:cNvPr id="20" name="Rectangle 12">
                <a:extLst>
                  <a:ext uri="{FF2B5EF4-FFF2-40B4-BE49-F238E27FC236}">
                    <a16:creationId xmlns:a16="http://schemas.microsoft.com/office/drawing/2014/main" id="{BBC1229E-5807-90A2-9406-B7F4A477E999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577" y="58"/>
                <a:ext cx="1" cy="22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1700" b="1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 </a:t>
                </a:r>
              </a:p>
            </xdr:txBody>
          </xdr:sp>
          <xdr:sp macro="" textlink="">
            <xdr:nvSpPr>
              <xdr:cNvPr id="21" name="Rectangle 15">
                <a:extLst>
                  <a:ext uri="{FF2B5EF4-FFF2-40B4-BE49-F238E27FC236}">
                    <a16:creationId xmlns:a16="http://schemas.microsoft.com/office/drawing/2014/main" id="{8494A0AA-67C9-21EC-6905-E0AD444E5613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815" y="47"/>
                <a:ext cx="1" cy="11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800" b="1" i="1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 </a:t>
                </a:r>
              </a:p>
            </xdr:txBody>
          </xdr:sp>
          <xdr:sp macro="" textlink="">
            <xdr:nvSpPr>
              <xdr:cNvPr id="22" name="Rectangle 34">
                <a:extLst>
                  <a:ext uri="{FF2B5EF4-FFF2-40B4-BE49-F238E27FC236}">
                    <a16:creationId xmlns:a16="http://schemas.microsoft.com/office/drawing/2014/main" id="{CAA853A4-88B7-50D0-411B-16C47965C368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820" y="88"/>
                <a:ext cx="1" cy="18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1300" b="1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 </a:t>
                </a:r>
              </a:p>
            </xdr:txBody>
          </xdr:sp>
          <xdr:sp macro="" textlink="">
            <xdr:nvSpPr>
              <xdr:cNvPr id="23" name="Rectangle 37">
                <a:extLst>
                  <a:ext uri="{FF2B5EF4-FFF2-40B4-BE49-F238E27FC236}">
                    <a16:creationId xmlns:a16="http://schemas.microsoft.com/office/drawing/2014/main" id="{DD360FFD-ED3A-D051-41EB-8BC03A8C6DA6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919" y="148"/>
                <a:ext cx="1" cy="17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1300" b="1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 </a:t>
                </a:r>
              </a:p>
            </xdr:txBody>
          </xdr:sp>
        </xdr:grpSp>
        <xdr:sp macro="" textlink="">
          <xdr:nvSpPr>
            <xdr:cNvPr id="6" name="Rectangle 29">
              <a:extLst>
                <a:ext uri="{FF2B5EF4-FFF2-40B4-BE49-F238E27FC236}">
                  <a16:creationId xmlns:a16="http://schemas.microsoft.com/office/drawing/2014/main" id="{0FFAE624-A913-F3F1-1B75-FFFACEFDB48A}"/>
                </a:ext>
              </a:extLst>
            </xdr:cNvPr>
            <xdr:cNvSpPr>
              <a:spLocks noChangeArrowheads="1"/>
            </xdr:cNvSpPr>
          </xdr:nvSpPr>
          <xdr:spPr bwMode="auto">
            <a:xfrm flipH="1">
              <a:off x="5719890" y="511538"/>
              <a:ext cx="1388147" cy="444178"/>
            </a:xfrm>
            <a:prstGeom prst="rect">
              <a:avLst/>
            </a:prstGeom>
            <a:noFill/>
            <a:ln w="9525">
              <a:solidFill>
                <a:srgbClr val="000000"/>
              </a:solidFill>
              <a:miter lim="800000"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7" name="Rectangle 6">
              <a:extLst>
                <a:ext uri="{FF2B5EF4-FFF2-40B4-BE49-F238E27FC236}">
                  <a16:creationId xmlns:a16="http://schemas.microsoft.com/office/drawing/2014/main" id="{4B72D397-E9AF-7CD4-BF99-DB1BE1F8EAC0}"/>
                </a:ext>
              </a:extLst>
            </xdr:cNvPr>
            <xdr:cNvSpPr>
              <a:spLocks noChangeArrowheads="1"/>
            </xdr:cNvSpPr>
          </xdr:nvSpPr>
          <xdr:spPr bwMode="auto">
            <a:xfrm flipH="1">
              <a:off x="5719336" y="958763"/>
              <a:ext cx="1388657" cy="528694"/>
            </a:xfrm>
            <a:prstGeom prst="rect">
              <a:avLst/>
            </a:prstGeom>
            <a:noFill/>
            <a:ln w="9525">
              <a:solidFill>
                <a:srgbClr val="000000"/>
              </a:solidFill>
              <a:miter lim="800000"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8" name="Rectangle 7">
              <a:extLst>
                <a:ext uri="{FF2B5EF4-FFF2-40B4-BE49-F238E27FC236}">
                  <a16:creationId xmlns:a16="http://schemas.microsoft.com/office/drawing/2014/main" id="{0760676B-BE36-BD76-B5E3-A2DB3975277C}"/>
                </a:ext>
              </a:extLst>
            </xdr:cNvPr>
            <xdr:cNvSpPr>
              <a:spLocks noChangeArrowheads="1"/>
            </xdr:cNvSpPr>
          </xdr:nvSpPr>
          <xdr:spPr bwMode="auto">
            <a:xfrm flipH="1">
              <a:off x="5719889" y="1487457"/>
              <a:ext cx="1388148" cy="579053"/>
            </a:xfrm>
            <a:prstGeom prst="rect">
              <a:avLst/>
            </a:prstGeom>
            <a:noFill/>
            <a:ln w="9525">
              <a:solidFill>
                <a:srgbClr val="000000"/>
              </a:solidFill>
              <a:miter lim="800000"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9" name="Rectangle 33">
              <a:extLst>
                <a:ext uri="{FF2B5EF4-FFF2-40B4-BE49-F238E27FC236}">
                  <a16:creationId xmlns:a16="http://schemas.microsoft.com/office/drawing/2014/main" id="{618C58B7-48C1-7352-F6D1-B5FC54216B17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5733378" y="624838"/>
              <a:ext cx="693877" cy="145306"/>
            </a:xfrm>
            <a:prstGeom prst="rect">
              <a:avLst/>
            </a:prstGeom>
            <a:noFill/>
            <a:ln>
              <a:noFill/>
            </a:ln>
          </xdr:spPr>
          <xdr:txBody>
            <a:bodyPr wrap="none" lIns="0" tIns="0" rIns="0" bIns="0" anchor="t">
              <a:noAutofit/>
            </a:bodyPr>
            <a:lstStyle/>
            <a:p>
              <a:pPr algn="l" rtl="0">
                <a:defRPr sz="1000"/>
              </a:pPr>
              <a:r>
                <a:rPr lang="en-US" sz="1100" b="1">
                  <a:effectLst/>
                  <a:latin typeface="+mn-lt"/>
                  <a:ea typeface="+mn-ea"/>
                  <a:cs typeface="+mn-cs"/>
                </a:rPr>
                <a:t>  </a:t>
              </a:r>
              <a:r>
                <a:rPr lang="ru-RU" sz="1100" b="1">
                  <a:effectLst/>
                  <a:latin typeface="+mn-lt"/>
                  <a:ea typeface="+mn-ea"/>
                  <a:cs typeface="+mn-cs"/>
                </a:rPr>
                <a:t>Form No.: </a:t>
              </a:r>
              <a:r>
                <a:rPr lang="en-IN" sz="1100" b="1">
                  <a:effectLst/>
                  <a:latin typeface="+mn-lt"/>
                  <a:ea typeface="+mn-ea"/>
                  <a:cs typeface="+mn-cs"/>
                </a:rPr>
                <a:t>LNG-53</a:t>
              </a:r>
              <a:endParaRPr lang="en-US" sz="1100" b="1" i="0" u="none" strike="noStrike" baseline="0">
                <a:solidFill>
                  <a:srgbClr val="000000"/>
                </a:solidFill>
                <a:latin typeface="Arial"/>
                <a:cs typeface="Arial"/>
              </a:endParaRPr>
            </a:p>
          </xdr:txBody>
        </xdr:sp>
        <xdr:sp macro="" textlink="">
          <xdr:nvSpPr>
            <xdr:cNvPr id="10" name="Rectangle 33">
              <a:extLst>
                <a:ext uri="{FF2B5EF4-FFF2-40B4-BE49-F238E27FC236}">
                  <a16:creationId xmlns:a16="http://schemas.microsoft.com/office/drawing/2014/main" id="{13F812ED-C0F2-5E76-4310-B914133056DA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5811026" y="955288"/>
              <a:ext cx="630194" cy="304345"/>
            </a:xfrm>
            <a:prstGeom prst="rect">
              <a:avLst/>
            </a:prstGeom>
            <a:noFill/>
            <a:ln>
              <a:noFill/>
            </a:ln>
          </xdr:spPr>
          <xdr:txBody>
            <a:bodyPr wrap="none" lIns="0" tIns="0" rIns="0" bIns="0" anchor="t">
              <a:noAutofit/>
            </a:bodyPr>
            <a:lstStyle/>
            <a:p>
              <a:pPr hangingPunct="0"/>
              <a:r>
                <a:rPr lang="en-GB" sz="1100">
                  <a:solidFill>
                    <a:srgbClr val="FF0000"/>
                  </a:solidFill>
                  <a:effectLst/>
                  <a:latin typeface="+mn-lt"/>
                  <a:ea typeface="+mn-ea"/>
                  <a:cs typeface="+mn-cs"/>
                </a:rPr>
                <a:t>Revision: 1</a:t>
              </a:r>
              <a:endParaRPr lang="en-IN" sz="1100">
                <a:solidFill>
                  <a:srgbClr val="FF0000"/>
                </a:solidFill>
                <a:effectLst/>
                <a:latin typeface="+mn-lt"/>
                <a:ea typeface="+mn-ea"/>
                <a:cs typeface="+mn-cs"/>
              </a:endParaRPr>
            </a:p>
            <a:p>
              <a:r>
                <a:rPr lang="ru-RU" sz="1100">
                  <a:solidFill>
                    <a:srgbClr val="FF0000"/>
                  </a:solidFill>
                  <a:effectLst/>
                  <a:latin typeface="+mn-lt"/>
                  <a:ea typeface="+mn-ea"/>
                  <a:cs typeface="+mn-cs"/>
                </a:rPr>
                <a:t>Date: 15 Oct 2024</a:t>
              </a:r>
              <a:endParaRPr lang="en-US" sz="1100" b="1" i="0" u="none" strike="noStrike" baseline="0">
                <a:solidFill>
                  <a:srgbClr val="FF0000"/>
                </a:solidFill>
                <a:latin typeface="Arial"/>
                <a:cs typeface="Arial"/>
              </a:endParaRPr>
            </a:p>
          </xdr:txBody>
        </xdr:sp>
        <xdr:sp macro="" textlink="">
          <xdr:nvSpPr>
            <xdr:cNvPr id="11" name="Rectangle 10">
              <a:extLst>
                <a:ext uri="{FF2B5EF4-FFF2-40B4-BE49-F238E27FC236}">
                  <a16:creationId xmlns:a16="http://schemas.microsoft.com/office/drawing/2014/main" id="{C24B28DE-CEA1-B637-77E3-413F43800D75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5832431" y="1516758"/>
              <a:ext cx="725878" cy="236916"/>
            </a:xfrm>
            <a:prstGeom prst="rect">
              <a:avLst/>
            </a:prstGeom>
            <a:noFill/>
            <a:ln>
              <a:noFill/>
            </a:ln>
          </xdr:spPr>
          <xdr:txBody>
            <a:bodyPr wrap="none" lIns="0" tIns="0" rIns="0" bIns="0" anchor="t">
              <a:noAutofit/>
            </a:bodyPr>
            <a:lstStyle/>
            <a:p>
              <a:pPr hangingPunct="0"/>
              <a:r>
                <a:rPr lang="en-GB" sz="1100">
                  <a:effectLst/>
                  <a:latin typeface="+mn-lt"/>
                  <a:ea typeface="+mn-ea"/>
                  <a:cs typeface="+mn-cs"/>
                </a:rPr>
                <a:t>Issued by: DPA</a:t>
              </a:r>
              <a:endParaRPr lang="en-IN" sz="1100">
                <a:effectLst/>
                <a:latin typeface="+mn-lt"/>
                <a:ea typeface="+mn-ea"/>
                <a:cs typeface="+mn-cs"/>
              </a:endParaRPr>
            </a:p>
            <a:p>
              <a:r>
                <a:rPr lang="ru-RU" sz="1100">
                  <a:effectLst/>
                  <a:latin typeface="+mn-lt"/>
                  <a:ea typeface="+mn-ea"/>
                  <a:cs typeface="+mn-cs"/>
                </a:rPr>
                <a:t>Approved by: MD</a:t>
              </a:r>
              <a:endParaRPr lang="en-US" sz="1100" b="1" i="0" u="none" strike="noStrike" baseline="0">
                <a:solidFill>
                  <a:srgbClr val="FF0000"/>
                </a:solidFill>
                <a:latin typeface="Arial"/>
                <a:cs typeface="Arial"/>
              </a:endParaRPr>
            </a:p>
          </xdr:txBody>
        </xdr:sp>
        <xdr:sp macro="" textlink="">
          <xdr:nvSpPr>
            <xdr:cNvPr id="12" name="Rectangle 29">
              <a:extLst>
                <a:ext uri="{FF2B5EF4-FFF2-40B4-BE49-F238E27FC236}">
                  <a16:creationId xmlns:a16="http://schemas.microsoft.com/office/drawing/2014/main" id="{63D551F6-98EE-18C9-3997-F2EC5DAFEE3F}"/>
                </a:ext>
              </a:extLst>
            </xdr:cNvPr>
            <xdr:cNvSpPr>
              <a:spLocks noChangeArrowheads="1"/>
            </xdr:cNvSpPr>
          </xdr:nvSpPr>
          <xdr:spPr bwMode="auto">
            <a:xfrm flipH="1">
              <a:off x="868910" y="512962"/>
              <a:ext cx="1214004" cy="1559517"/>
            </a:xfrm>
            <a:prstGeom prst="rect">
              <a:avLst/>
            </a:prstGeom>
            <a:noFill/>
            <a:ln w="9525">
              <a:solidFill>
                <a:srgbClr val="000000"/>
              </a:solidFill>
              <a:miter lim="800000"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13" name="Rectangle 12">
              <a:extLst>
                <a:ext uri="{FF2B5EF4-FFF2-40B4-BE49-F238E27FC236}">
                  <a16:creationId xmlns:a16="http://schemas.microsoft.com/office/drawing/2014/main" id="{04340406-BC2A-A49F-C285-2DDD1C3FE3E9}"/>
                </a:ext>
              </a:extLst>
            </xdr:cNvPr>
            <xdr:cNvSpPr/>
          </xdr:nvSpPr>
          <xdr:spPr>
            <a:xfrm>
              <a:off x="865417" y="498788"/>
              <a:ext cx="6246429" cy="1582144"/>
            </a:xfrm>
            <a:prstGeom prst="rect">
              <a:avLst/>
            </a:prstGeom>
            <a:noFill/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endParaRPr lang="en-IN"/>
            </a:p>
          </xdr:txBody>
        </xdr:sp>
      </xdr:grp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12</xdr:col>
      <xdr:colOff>135164</xdr:colOff>
      <xdr:row>7</xdr:row>
      <xdr:rowOff>139701</xdr:rowOff>
    </xdr:to>
    <xdr:grpSp>
      <xdr:nvGrpSpPr>
        <xdr:cNvPr id="3" name="Group 2">
          <a:extLst>
            <a:ext uri="{FF2B5EF4-FFF2-40B4-BE49-F238E27FC236}">
              <a16:creationId xmlns:a16="http://schemas.microsoft.com/office/drawing/2014/main" id="{FDF1811D-17D8-4832-B2DD-A67857039FA5}"/>
            </a:ext>
          </a:extLst>
        </xdr:cNvPr>
        <xdr:cNvGrpSpPr>
          <a:grpSpLocks/>
        </xdr:cNvGrpSpPr>
      </xdr:nvGrpSpPr>
      <xdr:grpSpPr bwMode="auto">
        <a:xfrm>
          <a:off x="451069" y="157655"/>
          <a:ext cx="6200509" cy="1085632"/>
          <a:chOff x="616062" y="486668"/>
          <a:chExt cx="6545277" cy="1625349"/>
        </a:xfrm>
      </xdr:grpSpPr>
      <xdr:sp macro="" textlink="">
        <xdr:nvSpPr>
          <xdr:cNvPr id="4" name="Rectangle 33">
            <a:extLst>
              <a:ext uri="{FF2B5EF4-FFF2-40B4-BE49-F238E27FC236}">
                <a16:creationId xmlns:a16="http://schemas.microsoft.com/office/drawing/2014/main" id="{8F267D29-59C2-8FC9-ED09-2B032396AF1D}"/>
              </a:ext>
            </a:extLst>
          </xdr:cNvPr>
          <xdr:cNvSpPr>
            <a:spLocks noChangeArrowheads="1"/>
          </xdr:cNvSpPr>
        </xdr:nvSpPr>
        <xdr:spPr bwMode="auto">
          <a:xfrm>
            <a:off x="1198726" y="1225910"/>
            <a:ext cx="571571" cy="208906"/>
          </a:xfrm>
          <a:prstGeom prst="rect">
            <a:avLst/>
          </a:prstGeom>
          <a:noFill/>
          <a:ln>
            <a:noFill/>
          </a:ln>
        </xdr:spPr>
        <xdr:txBody>
          <a:bodyPr wrap="none" lIns="0" tIns="0" rIns="0" bIns="0" anchor="t">
            <a:noAutofit/>
          </a:bodyPr>
          <a:lstStyle/>
          <a:p>
            <a:pPr algn="l" rtl="0">
              <a:defRPr sz="1000"/>
            </a:pPr>
            <a:r>
              <a:rPr lang="en-IN" sz="1200" b="1" i="0" u="none" strike="noStrike" baseline="0">
                <a:solidFill>
                  <a:srgbClr val="0070C0"/>
                </a:solidFill>
                <a:effectLst/>
                <a:latin typeface="+mn-lt"/>
                <a:ea typeface="+mn-ea"/>
                <a:cs typeface="+mn-cs"/>
              </a:rPr>
              <a:t>LNG-53</a:t>
            </a:r>
            <a:endParaRPr lang="en-US" sz="1200" b="1" i="0" u="none" strike="noStrike" baseline="0">
              <a:solidFill>
                <a:srgbClr val="0070C0"/>
              </a:solidFill>
              <a:latin typeface="Arial"/>
              <a:cs typeface="Arial"/>
            </a:endParaRPr>
          </a:p>
        </xdr:txBody>
      </xdr:sp>
      <xdr:grpSp>
        <xdr:nvGrpSpPr>
          <xdr:cNvPr id="5" name="Group 4">
            <a:extLst>
              <a:ext uri="{FF2B5EF4-FFF2-40B4-BE49-F238E27FC236}">
                <a16:creationId xmlns:a16="http://schemas.microsoft.com/office/drawing/2014/main" id="{EEF22408-7343-863B-7B00-A3122D3665DC}"/>
              </a:ext>
            </a:extLst>
          </xdr:cNvPr>
          <xdr:cNvGrpSpPr>
            <a:grpSpLocks/>
          </xdr:cNvGrpSpPr>
        </xdr:nvGrpSpPr>
        <xdr:grpSpPr bwMode="auto">
          <a:xfrm>
            <a:off x="616062" y="486668"/>
            <a:ext cx="6545277" cy="1625349"/>
            <a:chOff x="612242" y="479664"/>
            <a:chExt cx="6507288" cy="1601268"/>
          </a:xfrm>
        </xdr:grpSpPr>
        <xdr:grpSp>
          <xdr:nvGrpSpPr>
            <xdr:cNvPr id="6" name="Group 3">
              <a:extLst>
                <a:ext uri="{FF2B5EF4-FFF2-40B4-BE49-F238E27FC236}">
                  <a16:creationId xmlns:a16="http://schemas.microsoft.com/office/drawing/2014/main" id="{03B51DE3-BEC1-F108-1504-D10809D1E002}"/>
                </a:ext>
              </a:extLst>
            </xdr:cNvPr>
            <xdr:cNvGrpSpPr>
              <a:grpSpLocks noChangeAspect="1"/>
            </xdr:cNvGrpSpPr>
          </xdr:nvGrpSpPr>
          <xdr:grpSpPr bwMode="auto">
            <a:xfrm>
              <a:off x="612242" y="479664"/>
              <a:ext cx="6507288" cy="1559235"/>
              <a:chOff x="0" y="-12"/>
              <a:chExt cx="920" cy="177"/>
            </a:xfrm>
          </xdr:grpSpPr>
          <xdr:sp macro="" textlink="">
            <xdr:nvSpPr>
              <xdr:cNvPr id="15" name="AutoShape 2">
                <a:extLst>
                  <a:ext uri="{FF2B5EF4-FFF2-40B4-BE49-F238E27FC236}">
                    <a16:creationId xmlns:a16="http://schemas.microsoft.com/office/drawing/2014/main" id="{2B1417CC-B81B-FBED-5370-0AB0C097554A}"/>
                  </a:ext>
                </a:extLst>
              </xdr:cNvPr>
              <xdr:cNvSpPr>
                <a:spLocks noChangeAspect="1" noChangeArrowheads="1" noTextEdit="1"/>
              </xdr:cNvSpPr>
            </xdr:nvSpPr>
            <xdr:spPr bwMode="auto">
              <a:xfrm>
                <a:off x="0" y="-12"/>
                <a:ext cx="838" cy="1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 xmlns:a14="http://schemas.microsoft.com/office/drawing/2010/main"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6" name="Rectangle 5">
                <a:extLst>
                  <a:ext uri="{FF2B5EF4-FFF2-40B4-BE49-F238E27FC236}">
                    <a16:creationId xmlns:a16="http://schemas.microsoft.com/office/drawing/2014/main" id="{60C5FD27-AB5B-D294-DCF3-13C9F04E76D7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79" y="76"/>
                <a:ext cx="1" cy="18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1300" b="0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 </a:t>
                </a:r>
              </a:p>
            </xdr:txBody>
          </xdr:sp>
          <xdr:sp macro="" textlink="">
            <xdr:nvSpPr>
              <xdr:cNvPr id="17" name="Rectangle 7">
                <a:extLst>
                  <a:ext uri="{FF2B5EF4-FFF2-40B4-BE49-F238E27FC236}">
                    <a16:creationId xmlns:a16="http://schemas.microsoft.com/office/drawing/2014/main" id="{B962A88D-5255-F038-B901-1A706E44CD5D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84" y="100"/>
                <a:ext cx="1" cy="18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1300" b="0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 </a:t>
                </a:r>
              </a:p>
            </xdr:txBody>
          </xdr:sp>
          <xdr:sp macro="" textlink="">
            <xdr:nvSpPr>
              <xdr:cNvPr id="18" name="Rectangle 8">
                <a:extLst>
                  <a:ext uri="{FF2B5EF4-FFF2-40B4-BE49-F238E27FC236}">
                    <a16:creationId xmlns:a16="http://schemas.microsoft.com/office/drawing/2014/main" id="{D4FB4ECF-7A9C-6B30-0208-E929AFF92843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89" y="99"/>
                <a:ext cx="1" cy="17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1300" b="0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 </a:t>
                </a:r>
              </a:p>
            </xdr:txBody>
          </xdr:sp>
          <xdr:sp macro="" textlink="">
            <xdr:nvSpPr>
              <xdr:cNvPr id="19" name="Rectangle 10">
                <a:extLst>
                  <a:ext uri="{FF2B5EF4-FFF2-40B4-BE49-F238E27FC236}">
                    <a16:creationId xmlns:a16="http://schemas.microsoft.com/office/drawing/2014/main" id="{AF3CB01E-FF3C-AF97-53F9-6182A847F680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204" y="124"/>
                <a:ext cx="1" cy="11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Times New Roman"/>
                    <a:cs typeface="Times New Roman"/>
                  </a:rPr>
                  <a:t> </a:t>
                </a:r>
              </a:p>
            </xdr:txBody>
          </xdr:sp>
          <xdr:sp macro="" textlink="">
            <xdr:nvSpPr>
              <xdr:cNvPr id="20" name="Rectangle 11">
                <a:extLst>
                  <a:ext uri="{FF2B5EF4-FFF2-40B4-BE49-F238E27FC236}">
                    <a16:creationId xmlns:a16="http://schemas.microsoft.com/office/drawing/2014/main" id="{CAE3E9A1-04F0-05EE-37D8-66736C274B1C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261" y="68"/>
                <a:ext cx="404" cy="42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square" lIns="0" tIns="0" rIns="0" bIns="0" anchor="ctr">
                <a:spAutoFit/>
              </a:bodyPr>
              <a:lstStyle/>
              <a:p>
                <a:pPr algn="ctr" rtl="0"/>
                <a:r>
                  <a:rPr lang="en-IN" sz="1600" b="1">
                    <a:effectLst/>
                  </a:rPr>
                  <a:t>GAS DETECTION - ENGINE</a:t>
                </a:r>
              </a:p>
            </xdr:txBody>
          </xdr:sp>
          <xdr:sp macro="" textlink="">
            <xdr:nvSpPr>
              <xdr:cNvPr id="21" name="Rectangle 12">
                <a:extLst>
                  <a:ext uri="{FF2B5EF4-FFF2-40B4-BE49-F238E27FC236}">
                    <a16:creationId xmlns:a16="http://schemas.microsoft.com/office/drawing/2014/main" id="{C4DA74C8-21BE-4533-B324-5C160B7A0809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577" y="58"/>
                <a:ext cx="1" cy="22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1700" b="1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 </a:t>
                </a:r>
              </a:p>
            </xdr:txBody>
          </xdr:sp>
          <xdr:sp macro="" textlink="">
            <xdr:nvSpPr>
              <xdr:cNvPr id="22" name="Rectangle 15">
                <a:extLst>
                  <a:ext uri="{FF2B5EF4-FFF2-40B4-BE49-F238E27FC236}">
                    <a16:creationId xmlns:a16="http://schemas.microsoft.com/office/drawing/2014/main" id="{E57B784A-289A-1D13-AFF3-C31DD2F9C8F5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815" y="47"/>
                <a:ext cx="1" cy="11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800" b="1" i="1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 </a:t>
                </a:r>
              </a:p>
            </xdr:txBody>
          </xdr:sp>
          <xdr:sp macro="" textlink="">
            <xdr:nvSpPr>
              <xdr:cNvPr id="23" name="Rectangle 34">
                <a:extLst>
                  <a:ext uri="{FF2B5EF4-FFF2-40B4-BE49-F238E27FC236}">
                    <a16:creationId xmlns:a16="http://schemas.microsoft.com/office/drawing/2014/main" id="{40204C3F-E0CE-03B4-B30C-BB71D93C7275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820" y="88"/>
                <a:ext cx="1" cy="18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1300" b="1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 </a:t>
                </a:r>
              </a:p>
            </xdr:txBody>
          </xdr:sp>
          <xdr:sp macro="" textlink="">
            <xdr:nvSpPr>
              <xdr:cNvPr id="24" name="Rectangle 37">
                <a:extLst>
                  <a:ext uri="{FF2B5EF4-FFF2-40B4-BE49-F238E27FC236}">
                    <a16:creationId xmlns:a16="http://schemas.microsoft.com/office/drawing/2014/main" id="{7F13BA79-1150-699A-B6D6-621898DD2367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919" y="148"/>
                <a:ext cx="1" cy="17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1300" b="1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 </a:t>
                </a:r>
              </a:p>
            </xdr:txBody>
          </xdr:sp>
        </xdr:grpSp>
        <xdr:sp macro="" textlink="">
          <xdr:nvSpPr>
            <xdr:cNvPr id="7" name="Rectangle 29">
              <a:extLst>
                <a:ext uri="{FF2B5EF4-FFF2-40B4-BE49-F238E27FC236}">
                  <a16:creationId xmlns:a16="http://schemas.microsoft.com/office/drawing/2014/main" id="{3EB7A348-F767-3174-E9C2-54DB6CEC0818}"/>
                </a:ext>
              </a:extLst>
            </xdr:cNvPr>
            <xdr:cNvSpPr>
              <a:spLocks noChangeArrowheads="1"/>
            </xdr:cNvSpPr>
          </xdr:nvSpPr>
          <xdr:spPr bwMode="auto">
            <a:xfrm flipH="1">
              <a:off x="5719891" y="529431"/>
              <a:ext cx="1388147" cy="426285"/>
            </a:xfrm>
            <a:prstGeom prst="rect">
              <a:avLst/>
            </a:prstGeom>
            <a:noFill/>
            <a:ln w="9525">
              <a:solidFill>
                <a:srgbClr val="000000"/>
              </a:solidFill>
              <a:miter lim="800000"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8" name="Rectangle 7">
              <a:extLst>
                <a:ext uri="{FF2B5EF4-FFF2-40B4-BE49-F238E27FC236}">
                  <a16:creationId xmlns:a16="http://schemas.microsoft.com/office/drawing/2014/main" id="{066418F2-BB1E-1063-ED4F-F4A64AA7445B}"/>
                </a:ext>
              </a:extLst>
            </xdr:cNvPr>
            <xdr:cNvSpPr>
              <a:spLocks noChangeArrowheads="1"/>
            </xdr:cNvSpPr>
          </xdr:nvSpPr>
          <xdr:spPr bwMode="auto">
            <a:xfrm flipH="1">
              <a:off x="5719336" y="958763"/>
              <a:ext cx="1381066" cy="528694"/>
            </a:xfrm>
            <a:prstGeom prst="rect">
              <a:avLst/>
            </a:prstGeom>
            <a:noFill/>
            <a:ln w="9525">
              <a:solidFill>
                <a:srgbClr val="000000"/>
              </a:solidFill>
              <a:miter lim="800000"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9" name="Rectangle 8">
              <a:extLst>
                <a:ext uri="{FF2B5EF4-FFF2-40B4-BE49-F238E27FC236}">
                  <a16:creationId xmlns:a16="http://schemas.microsoft.com/office/drawing/2014/main" id="{80484B45-6892-693D-3590-68394E542A97}"/>
                </a:ext>
              </a:extLst>
            </xdr:cNvPr>
            <xdr:cNvSpPr>
              <a:spLocks noChangeArrowheads="1"/>
            </xdr:cNvSpPr>
          </xdr:nvSpPr>
          <xdr:spPr bwMode="auto">
            <a:xfrm flipH="1">
              <a:off x="5719889" y="1487457"/>
              <a:ext cx="1388148" cy="579053"/>
            </a:xfrm>
            <a:prstGeom prst="rect">
              <a:avLst/>
            </a:prstGeom>
            <a:noFill/>
            <a:ln w="9525">
              <a:solidFill>
                <a:srgbClr val="000000"/>
              </a:solidFill>
              <a:miter lim="800000"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10" name="Rectangle 33">
              <a:extLst>
                <a:ext uri="{FF2B5EF4-FFF2-40B4-BE49-F238E27FC236}">
                  <a16:creationId xmlns:a16="http://schemas.microsoft.com/office/drawing/2014/main" id="{78DDECEB-C4DD-2798-AFB2-BB2322780EBB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5733378" y="624838"/>
              <a:ext cx="693877" cy="145306"/>
            </a:xfrm>
            <a:prstGeom prst="rect">
              <a:avLst/>
            </a:prstGeom>
            <a:noFill/>
            <a:ln>
              <a:noFill/>
            </a:ln>
          </xdr:spPr>
          <xdr:txBody>
            <a:bodyPr wrap="none" lIns="0" tIns="0" rIns="0" bIns="0" anchor="t">
              <a:noAutofit/>
            </a:bodyPr>
            <a:lstStyle/>
            <a:p>
              <a:pPr algn="l" rtl="0">
                <a:defRPr sz="1000"/>
              </a:pPr>
              <a:r>
                <a:rPr lang="en-US" sz="1100" b="1">
                  <a:effectLst/>
                  <a:latin typeface="+mn-lt"/>
                  <a:ea typeface="+mn-ea"/>
                  <a:cs typeface="+mn-cs"/>
                </a:rPr>
                <a:t>  </a:t>
              </a:r>
              <a:r>
                <a:rPr lang="ru-RU" sz="1100" b="1">
                  <a:effectLst/>
                  <a:latin typeface="+mn-lt"/>
                  <a:ea typeface="+mn-ea"/>
                  <a:cs typeface="+mn-cs"/>
                </a:rPr>
                <a:t>Form No.: </a:t>
              </a:r>
              <a:r>
                <a:rPr lang="en-IN" sz="1100" b="1">
                  <a:effectLst/>
                  <a:latin typeface="+mn-lt"/>
                  <a:ea typeface="+mn-ea"/>
                  <a:cs typeface="+mn-cs"/>
                </a:rPr>
                <a:t>LNG-53</a:t>
              </a:r>
              <a:endParaRPr lang="en-US" sz="1100" b="1" i="0" u="none" strike="noStrike" baseline="0">
                <a:solidFill>
                  <a:srgbClr val="000000"/>
                </a:solidFill>
                <a:latin typeface="Arial"/>
                <a:cs typeface="Arial"/>
              </a:endParaRPr>
            </a:p>
          </xdr:txBody>
        </xdr:sp>
        <xdr:sp macro="" textlink="">
          <xdr:nvSpPr>
            <xdr:cNvPr id="11" name="Rectangle 33">
              <a:extLst>
                <a:ext uri="{FF2B5EF4-FFF2-40B4-BE49-F238E27FC236}">
                  <a16:creationId xmlns:a16="http://schemas.microsoft.com/office/drawing/2014/main" id="{A0A12EE0-D3BF-61DC-C9DF-54B84923E4BA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5811026" y="955288"/>
              <a:ext cx="630194" cy="304345"/>
            </a:xfrm>
            <a:prstGeom prst="rect">
              <a:avLst/>
            </a:prstGeom>
            <a:noFill/>
            <a:ln>
              <a:noFill/>
            </a:ln>
          </xdr:spPr>
          <xdr:txBody>
            <a:bodyPr wrap="none" lIns="0" tIns="0" rIns="0" bIns="0" anchor="t">
              <a:noAutofit/>
            </a:bodyPr>
            <a:lstStyle/>
            <a:p>
              <a:pPr hangingPunct="0"/>
              <a:r>
                <a:rPr lang="en-GB" sz="1100">
                  <a:solidFill>
                    <a:srgbClr val="FF0000"/>
                  </a:solidFill>
                  <a:effectLst/>
                  <a:latin typeface="+mn-lt"/>
                  <a:ea typeface="+mn-ea"/>
                  <a:cs typeface="+mn-cs"/>
                </a:rPr>
                <a:t>Revision: 1</a:t>
              </a:r>
              <a:endParaRPr lang="en-IN" sz="1100">
                <a:solidFill>
                  <a:srgbClr val="FF0000"/>
                </a:solidFill>
                <a:effectLst/>
                <a:latin typeface="+mn-lt"/>
                <a:ea typeface="+mn-ea"/>
                <a:cs typeface="+mn-cs"/>
              </a:endParaRPr>
            </a:p>
            <a:p>
              <a:r>
                <a:rPr lang="ru-RU" sz="1100">
                  <a:solidFill>
                    <a:srgbClr val="FF0000"/>
                  </a:solidFill>
                  <a:effectLst/>
                  <a:latin typeface="+mn-lt"/>
                  <a:ea typeface="+mn-ea"/>
                  <a:cs typeface="+mn-cs"/>
                </a:rPr>
                <a:t>Date: 15 Oct 2024</a:t>
              </a:r>
              <a:endParaRPr lang="en-US" sz="1100" b="1" i="0" u="none" strike="noStrike" baseline="0">
                <a:solidFill>
                  <a:srgbClr val="FF0000"/>
                </a:solidFill>
                <a:latin typeface="Arial"/>
                <a:cs typeface="Arial"/>
              </a:endParaRPr>
            </a:p>
          </xdr:txBody>
        </xdr:sp>
        <xdr:sp macro="" textlink="">
          <xdr:nvSpPr>
            <xdr:cNvPr id="12" name="Rectangle 11">
              <a:extLst>
                <a:ext uri="{FF2B5EF4-FFF2-40B4-BE49-F238E27FC236}">
                  <a16:creationId xmlns:a16="http://schemas.microsoft.com/office/drawing/2014/main" id="{7424B1AE-9F07-ECF3-5E7B-CD6928E43F4C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5832431" y="1516758"/>
              <a:ext cx="725878" cy="236916"/>
            </a:xfrm>
            <a:prstGeom prst="rect">
              <a:avLst/>
            </a:prstGeom>
            <a:noFill/>
            <a:ln>
              <a:noFill/>
            </a:ln>
          </xdr:spPr>
          <xdr:txBody>
            <a:bodyPr wrap="none" lIns="0" tIns="0" rIns="0" bIns="0" anchor="t">
              <a:noAutofit/>
            </a:bodyPr>
            <a:lstStyle/>
            <a:p>
              <a:pPr hangingPunct="0"/>
              <a:r>
                <a:rPr lang="en-GB" sz="1100">
                  <a:effectLst/>
                  <a:latin typeface="+mn-lt"/>
                  <a:ea typeface="+mn-ea"/>
                  <a:cs typeface="+mn-cs"/>
                </a:rPr>
                <a:t>Issued by: DPA</a:t>
              </a:r>
              <a:endParaRPr lang="en-IN" sz="1100">
                <a:effectLst/>
                <a:latin typeface="+mn-lt"/>
                <a:ea typeface="+mn-ea"/>
                <a:cs typeface="+mn-cs"/>
              </a:endParaRPr>
            </a:p>
            <a:p>
              <a:r>
                <a:rPr lang="ru-RU" sz="1100">
                  <a:effectLst/>
                  <a:latin typeface="+mn-lt"/>
                  <a:ea typeface="+mn-ea"/>
                  <a:cs typeface="+mn-cs"/>
                </a:rPr>
                <a:t>Approved by: MD</a:t>
              </a:r>
              <a:endParaRPr lang="en-US" sz="1100" b="1" i="0" u="none" strike="noStrike" baseline="0">
                <a:solidFill>
                  <a:srgbClr val="FF0000"/>
                </a:solidFill>
                <a:latin typeface="Arial"/>
                <a:cs typeface="Arial"/>
              </a:endParaRPr>
            </a:p>
          </xdr:txBody>
        </xdr:sp>
        <xdr:sp macro="" textlink="">
          <xdr:nvSpPr>
            <xdr:cNvPr id="13" name="Rectangle 29">
              <a:extLst>
                <a:ext uri="{FF2B5EF4-FFF2-40B4-BE49-F238E27FC236}">
                  <a16:creationId xmlns:a16="http://schemas.microsoft.com/office/drawing/2014/main" id="{5F4C0A41-452F-7CA4-F82D-4F0FA8D008BC}"/>
                </a:ext>
              </a:extLst>
            </xdr:cNvPr>
            <xdr:cNvSpPr>
              <a:spLocks noChangeArrowheads="1"/>
            </xdr:cNvSpPr>
          </xdr:nvSpPr>
          <xdr:spPr bwMode="auto">
            <a:xfrm flipH="1">
              <a:off x="868910" y="512962"/>
              <a:ext cx="1214004" cy="1559517"/>
            </a:xfrm>
            <a:prstGeom prst="rect">
              <a:avLst/>
            </a:prstGeom>
            <a:noFill/>
            <a:ln w="9525">
              <a:solidFill>
                <a:srgbClr val="000000"/>
              </a:solidFill>
              <a:miter lim="800000"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14" name="Rectangle 13">
              <a:extLst>
                <a:ext uri="{FF2B5EF4-FFF2-40B4-BE49-F238E27FC236}">
                  <a16:creationId xmlns:a16="http://schemas.microsoft.com/office/drawing/2014/main" id="{70266F48-6620-9E4A-86D4-1FA83332B479}"/>
                </a:ext>
              </a:extLst>
            </xdr:cNvPr>
            <xdr:cNvSpPr/>
          </xdr:nvSpPr>
          <xdr:spPr>
            <a:xfrm>
              <a:off x="865417" y="511961"/>
              <a:ext cx="6246429" cy="1568971"/>
            </a:xfrm>
            <a:prstGeom prst="rect">
              <a:avLst/>
            </a:prstGeom>
            <a:noFill/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endParaRPr lang="en-IN"/>
            </a:p>
          </xdr:txBody>
        </xdr:sp>
      </xdr:grp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387350</xdr:colOff>
      <xdr:row>0</xdr:row>
      <xdr:rowOff>44450</xdr:rowOff>
    </xdr:from>
    <xdr:to>
      <xdr:col>8</xdr:col>
      <xdr:colOff>497114</xdr:colOff>
      <xdr:row>6</xdr:row>
      <xdr:rowOff>146051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A8E17F22-579A-407E-9FAA-925E7C912BF3}"/>
            </a:ext>
          </a:extLst>
        </xdr:cNvPr>
        <xdr:cNvGrpSpPr>
          <a:grpSpLocks/>
        </xdr:cNvGrpSpPr>
      </xdr:nvGrpSpPr>
      <xdr:grpSpPr bwMode="auto">
        <a:xfrm>
          <a:off x="636971" y="44450"/>
          <a:ext cx="6197005" cy="1100084"/>
          <a:chOff x="616062" y="486668"/>
          <a:chExt cx="6545277" cy="1625349"/>
        </a:xfrm>
      </xdr:grpSpPr>
      <xdr:sp macro="" textlink="">
        <xdr:nvSpPr>
          <xdr:cNvPr id="3" name="Rectangle 33">
            <a:extLst>
              <a:ext uri="{FF2B5EF4-FFF2-40B4-BE49-F238E27FC236}">
                <a16:creationId xmlns:a16="http://schemas.microsoft.com/office/drawing/2014/main" id="{9C901C48-C5E9-EC72-5B6D-C4B0B6392E4E}"/>
              </a:ext>
            </a:extLst>
          </xdr:cNvPr>
          <xdr:cNvSpPr>
            <a:spLocks noChangeArrowheads="1"/>
          </xdr:cNvSpPr>
        </xdr:nvSpPr>
        <xdr:spPr bwMode="auto">
          <a:xfrm>
            <a:off x="1198726" y="1225910"/>
            <a:ext cx="571571" cy="208906"/>
          </a:xfrm>
          <a:prstGeom prst="rect">
            <a:avLst/>
          </a:prstGeom>
          <a:noFill/>
          <a:ln>
            <a:noFill/>
          </a:ln>
        </xdr:spPr>
        <xdr:txBody>
          <a:bodyPr wrap="none" lIns="0" tIns="0" rIns="0" bIns="0" anchor="t">
            <a:noAutofit/>
          </a:bodyPr>
          <a:lstStyle/>
          <a:p>
            <a:pPr algn="l" rtl="0">
              <a:defRPr sz="1000"/>
            </a:pPr>
            <a:r>
              <a:rPr lang="en-IN" sz="1200" b="1" i="0" u="none" strike="noStrike" baseline="0">
                <a:solidFill>
                  <a:srgbClr val="0070C0"/>
                </a:solidFill>
                <a:effectLst/>
                <a:latin typeface="+mn-lt"/>
                <a:ea typeface="+mn-ea"/>
                <a:cs typeface="+mn-cs"/>
              </a:rPr>
              <a:t>LNG-53</a:t>
            </a:r>
            <a:endParaRPr lang="en-US" sz="1200" b="1" i="0" u="none" strike="noStrike" baseline="0">
              <a:solidFill>
                <a:srgbClr val="0070C0"/>
              </a:solidFill>
              <a:latin typeface="Arial"/>
              <a:cs typeface="Arial"/>
            </a:endParaRPr>
          </a:p>
        </xdr:txBody>
      </xdr:sp>
      <xdr:grpSp>
        <xdr:nvGrpSpPr>
          <xdr:cNvPr id="4" name="Group 3">
            <a:extLst>
              <a:ext uri="{FF2B5EF4-FFF2-40B4-BE49-F238E27FC236}">
                <a16:creationId xmlns:a16="http://schemas.microsoft.com/office/drawing/2014/main" id="{CEB50471-6837-2769-3145-B670AD81E3AC}"/>
              </a:ext>
            </a:extLst>
          </xdr:cNvPr>
          <xdr:cNvGrpSpPr>
            <a:grpSpLocks/>
          </xdr:cNvGrpSpPr>
        </xdr:nvGrpSpPr>
        <xdr:grpSpPr bwMode="auto">
          <a:xfrm>
            <a:off x="616062" y="486668"/>
            <a:ext cx="6545277" cy="1625349"/>
            <a:chOff x="612242" y="479664"/>
            <a:chExt cx="6507288" cy="1601268"/>
          </a:xfrm>
        </xdr:grpSpPr>
        <xdr:grpSp>
          <xdr:nvGrpSpPr>
            <xdr:cNvPr id="5" name="Group 3">
              <a:extLst>
                <a:ext uri="{FF2B5EF4-FFF2-40B4-BE49-F238E27FC236}">
                  <a16:creationId xmlns:a16="http://schemas.microsoft.com/office/drawing/2014/main" id="{B537DE65-63F2-B497-9CAD-78156C2D2CD1}"/>
                </a:ext>
              </a:extLst>
            </xdr:cNvPr>
            <xdr:cNvGrpSpPr>
              <a:grpSpLocks noChangeAspect="1"/>
            </xdr:cNvGrpSpPr>
          </xdr:nvGrpSpPr>
          <xdr:grpSpPr bwMode="auto">
            <a:xfrm>
              <a:off x="612242" y="479664"/>
              <a:ext cx="6507288" cy="1559235"/>
              <a:chOff x="0" y="-12"/>
              <a:chExt cx="920" cy="177"/>
            </a:xfrm>
          </xdr:grpSpPr>
          <xdr:sp macro="" textlink="">
            <xdr:nvSpPr>
              <xdr:cNvPr id="14" name="AutoShape 2">
                <a:extLst>
                  <a:ext uri="{FF2B5EF4-FFF2-40B4-BE49-F238E27FC236}">
                    <a16:creationId xmlns:a16="http://schemas.microsoft.com/office/drawing/2014/main" id="{4E7CF061-FAB7-43A2-592E-DB896258F6AD}"/>
                  </a:ext>
                </a:extLst>
              </xdr:cNvPr>
              <xdr:cNvSpPr>
                <a:spLocks noChangeAspect="1" noChangeArrowheads="1" noTextEdit="1"/>
              </xdr:cNvSpPr>
            </xdr:nvSpPr>
            <xdr:spPr bwMode="auto">
              <a:xfrm>
                <a:off x="0" y="-12"/>
                <a:ext cx="838" cy="1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 xmlns:a14="http://schemas.microsoft.com/office/drawing/2010/main"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5" name="Rectangle 5">
                <a:extLst>
                  <a:ext uri="{FF2B5EF4-FFF2-40B4-BE49-F238E27FC236}">
                    <a16:creationId xmlns:a16="http://schemas.microsoft.com/office/drawing/2014/main" id="{B44D2FB2-78AC-C8C1-CFED-B8EE8718E91C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79" y="76"/>
                <a:ext cx="1" cy="18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1300" b="0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 </a:t>
                </a:r>
              </a:p>
            </xdr:txBody>
          </xdr:sp>
          <xdr:sp macro="" textlink="">
            <xdr:nvSpPr>
              <xdr:cNvPr id="16" name="Rectangle 7">
                <a:extLst>
                  <a:ext uri="{FF2B5EF4-FFF2-40B4-BE49-F238E27FC236}">
                    <a16:creationId xmlns:a16="http://schemas.microsoft.com/office/drawing/2014/main" id="{4ECF07AD-881A-7978-86D1-D484094EB133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84" y="100"/>
                <a:ext cx="1" cy="18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1300" b="0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 </a:t>
                </a:r>
              </a:p>
            </xdr:txBody>
          </xdr:sp>
          <xdr:sp macro="" textlink="">
            <xdr:nvSpPr>
              <xdr:cNvPr id="17" name="Rectangle 8">
                <a:extLst>
                  <a:ext uri="{FF2B5EF4-FFF2-40B4-BE49-F238E27FC236}">
                    <a16:creationId xmlns:a16="http://schemas.microsoft.com/office/drawing/2014/main" id="{3CA11E96-4AA9-0CC1-79F4-94A1770D2D59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89" y="99"/>
                <a:ext cx="1" cy="17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1300" b="0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 </a:t>
                </a:r>
              </a:p>
            </xdr:txBody>
          </xdr:sp>
          <xdr:sp macro="" textlink="">
            <xdr:nvSpPr>
              <xdr:cNvPr id="18" name="Rectangle 10">
                <a:extLst>
                  <a:ext uri="{FF2B5EF4-FFF2-40B4-BE49-F238E27FC236}">
                    <a16:creationId xmlns:a16="http://schemas.microsoft.com/office/drawing/2014/main" id="{090965DF-8FCD-1216-2867-93746E333E74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204" y="124"/>
                <a:ext cx="1" cy="11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Times New Roman"/>
                    <a:cs typeface="Times New Roman"/>
                  </a:rPr>
                  <a:t> </a:t>
                </a:r>
              </a:p>
            </xdr:txBody>
          </xdr:sp>
          <xdr:sp macro="" textlink="">
            <xdr:nvSpPr>
              <xdr:cNvPr id="19" name="Rectangle 11">
                <a:extLst>
                  <a:ext uri="{FF2B5EF4-FFF2-40B4-BE49-F238E27FC236}">
                    <a16:creationId xmlns:a16="http://schemas.microsoft.com/office/drawing/2014/main" id="{B059D02A-7734-ECEE-E02A-A9255EBC14E5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261" y="68"/>
                <a:ext cx="404" cy="42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square" lIns="0" tIns="0" rIns="0" bIns="0" anchor="ctr">
                <a:spAutoFit/>
              </a:bodyPr>
              <a:lstStyle/>
              <a:p>
                <a:pPr algn="ctr" rtl="0"/>
                <a:r>
                  <a:rPr lang="en-IN" sz="1600" b="1">
                    <a:effectLst/>
                  </a:rPr>
                  <a:t>GAS DETECTION - ENGINE</a:t>
                </a:r>
              </a:p>
            </xdr:txBody>
          </xdr:sp>
          <xdr:sp macro="" textlink="">
            <xdr:nvSpPr>
              <xdr:cNvPr id="20" name="Rectangle 12">
                <a:extLst>
                  <a:ext uri="{FF2B5EF4-FFF2-40B4-BE49-F238E27FC236}">
                    <a16:creationId xmlns:a16="http://schemas.microsoft.com/office/drawing/2014/main" id="{D05C346E-39FB-86D8-9545-30E44D441F16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577" y="58"/>
                <a:ext cx="1" cy="22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1700" b="1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 </a:t>
                </a:r>
              </a:p>
            </xdr:txBody>
          </xdr:sp>
          <xdr:sp macro="" textlink="">
            <xdr:nvSpPr>
              <xdr:cNvPr id="21" name="Rectangle 15">
                <a:extLst>
                  <a:ext uri="{FF2B5EF4-FFF2-40B4-BE49-F238E27FC236}">
                    <a16:creationId xmlns:a16="http://schemas.microsoft.com/office/drawing/2014/main" id="{9B150E28-974F-BB0D-8FA2-2232E72C6904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815" y="47"/>
                <a:ext cx="1" cy="11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800" b="1" i="1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 </a:t>
                </a:r>
              </a:p>
            </xdr:txBody>
          </xdr:sp>
          <xdr:sp macro="" textlink="">
            <xdr:nvSpPr>
              <xdr:cNvPr id="22" name="Rectangle 34">
                <a:extLst>
                  <a:ext uri="{FF2B5EF4-FFF2-40B4-BE49-F238E27FC236}">
                    <a16:creationId xmlns:a16="http://schemas.microsoft.com/office/drawing/2014/main" id="{CA822F03-E929-BCD5-5F9F-D569C10E5ACB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820" y="88"/>
                <a:ext cx="1" cy="18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1300" b="1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 </a:t>
                </a:r>
              </a:p>
            </xdr:txBody>
          </xdr:sp>
          <xdr:sp macro="" textlink="">
            <xdr:nvSpPr>
              <xdr:cNvPr id="23" name="Rectangle 37">
                <a:extLst>
                  <a:ext uri="{FF2B5EF4-FFF2-40B4-BE49-F238E27FC236}">
                    <a16:creationId xmlns:a16="http://schemas.microsoft.com/office/drawing/2014/main" id="{52852FC5-C1E4-4CB0-54E9-CDDF59AA0A82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919" y="148"/>
                <a:ext cx="1" cy="17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1300" b="1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 </a:t>
                </a:r>
              </a:p>
            </xdr:txBody>
          </xdr:sp>
        </xdr:grpSp>
        <xdr:sp macro="" textlink="">
          <xdr:nvSpPr>
            <xdr:cNvPr id="6" name="Rectangle 29">
              <a:extLst>
                <a:ext uri="{FF2B5EF4-FFF2-40B4-BE49-F238E27FC236}">
                  <a16:creationId xmlns:a16="http://schemas.microsoft.com/office/drawing/2014/main" id="{F4971DB3-862A-F436-390B-84F893E559AA}"/>
                </a:ext>
              </a:extLst>
            </xdr:cNvPr>
            <xdr:cNvSpPr>
              <a:spLocks noChangeArrowheads="1"/>
            </xdr:cNvSpPr>
          </xdr:nvSpPr>
          <xdr:spPr bwMode="auto">
            <a:xfrm flipH="1">
              <a:off x="5719891" y="529431"/>
              <a:ext cx="1388147" cy="426285"/>
            </a:xfrm>
            <a:prstGeom prst="rect">
              <a:avLst/>
            </a:prstGeom>
            <a:noFill/>
            <a:ln w="9525">
              <a:solidFill>
                <a:srgbClr val="000000"/>
              </a:solidFill>
              <a:miter lim="800000"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7" name="Rectangle 6">
              <a:extLst>
                <a:ext uri="{FF2B5EF4-FFF2-40B4-BE49-F238E27FC236}">
                  <a16:creationId xmlns:a16="http://schemas.microsoft.com/office/drawing/2014/main" id="{3DCE68AC-595B-D74C-4005-620A640BA910}"/>
                </a:ext>
              </a:extLst>
            </xdr:cNvPr>
            <xdr:cNvSpPr>
              <a:spLocks noChangeArrowheads="1"/>
            </xdr:cNvSpPr>
          </xdr:nvSpPr>
          <xdr:spPr bwMode="auto">
            <a:xfrm flipH="1">
              <a:off x="5719335" y="958763"/>
              <a:ext cx="1391625" cy="528694"/>
            </a:xfrm>
            <a:prstGeom prst="rect">
              <a:avLst/>
            </a:prstGeom>
            <a:noFill/>
            <a:ln w="9525">
              <a:solidFill>
                <a:srgbClr val="000000"/>
              </a:solidFill>
              <a:miter lim="800000"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8" name="Rectangle 7">
              <a:extLst>
                <a:ext uri="{FF2B5EF4-FFF2-40B4-BE49-F238E27FC236}">
                  <a16:creationId xmlns:a16="http://schemas.microsoft.com/office/drawing/2014/main" id="{8AB8A7D0-F96A-F9F3-97D3-33E9123B3500}"/>
                </a:ext>
              </a:extLst>
            </xdr:cNvPr>
            <xdr:cNvSpPr>
              <a:spLocks noChangeArrowheads="1"/>
            </xdr:cNvSpPr>
          </xdr:nvSpPr>
          <xdr:spPr bwMode="auto">
            <a:xfrm flipH="1">
              <a:off x="5719889" y="1487457"/>
              <a:ext cx="1388148" cy="579053"/>
            </a:xfrm>
            <a:prstGeom prst="rect">
              <a:avLst/>
            </a:prstGeom>
            <a:noFill/>
            <a:ln w="9525">
              <a:solidFill>
                <a:srgbClr val="000000"/>
              </a:solidFill>
              <a:miter lim="800000"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9" name="Rectangle 33">
              <a:extLst>
                <a:ext uri="{FF2B5EF4-FFF2-40B4-BE49-F238E27FC236}">
                  <a16:creationId xmlns:a16="http://schemas.microsoft.com/office/drawing/2014/main" id="{F4F35F5E-F256-DFCF-9DF7-A144F047FA16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5733378" y="624838"/>
              <a:ext cx="693877" cy="145306"/>
            </a:xfrm>
            <a:prstGeom prst="rect">
              <a:avLst/>
            </a:prstGeom>
            <a:noFill/>
            <a:ln>
              <a:noFill/>
            </a:ln>
          </xdr:spPr>
          <xdr:txBody>
            <a:bodyPr wrap="none" lIns="0" tIns="0" rIns="0" bIns="0" anchor="t">
              <a:noAutofit/>
            </a:bodyPr>
            <a:lstStyle/>
            <a:p>
              <a:pPr algn="l" rtl="0">
                <a:defRPr sz="1000"/>
              </a:pPr>
              <a:r>
                <a:rPr lang="en-US" sz="1100" b="1">
                  <a:effectLst/>
                  <a:latin typeface="+mn-lt"/>
                  <a:ea typeface="+mn-ea"/>
                  <a:cs typeface="+mn-cs"/>
                </a:rPr>
                <a:t>  </a:t>
              </a:r>
              <a:r>
                <a:rPr lang="ru-RU" sz="1100" b="1">
                  <a:effectLst/>
                  <a:latin typeface="+mn-lt"/>
                  <a:ea typeface="+mn-ea"/>
                  <a:cs typeface="+mn-cs"/>
                </a:rPr>
                <a:t>Form No.: </a:t>
              </a:r>
              <a:r>
                <a:rPr lang="en-IN" sz="1100" b="1">
                  <a:effectLst/>
                  <a:latin typeface="+mn-lt"/>
                  <a:ea typeface="+mn-ea"/>
                  <a:cs typeface="+mn-cs"/>
                </a:rPr>
                <a:t>LNG-53</a:t>
              </a:r>
              <a:endParaRPr lang="en-US" sz="1100" b="1" i="0" u="none" strike="noStrike" baseline="0">
                <a:solidFill>
                  <a:srgbClr val="000000"/>
                </a:solidFill>
                <a:latin typeface="Arial"/>
                <a:cs typeface="Arial"/>
              </a:endParaRPr>
            </a:p>
          </xdr:txBody>
        </xdr:sp>
        <xdr:sp macro="" textlink="">
          <xdr:nvSpPr>
            <xdr:cNvPr id="10" name="Rectangle 33">
              <a:extLst>
                <a:ext uri="{FF2B5EF4-FFF2-40B4-BE49-F238E27FC236}">
                  <a16:creationId xmlns:a16="http://schemas.microsoft.com/office/drawing/2014/main" id="{9C62703A-104A-6BF9-98D9-CBA8A05F48B2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5811026" y="955288"/>
              <a:ext cx="630194" cy="304345"/>
            </a:xfrm>
            <a:prstGeom prst="rect">
              <a:avLst/>
            </a:prstGeom>
            <a:noFill/>
            <a:ln>
              <a:noFill/>
            </a:ln>
          </xdr:spPr>
          <xdr:txBody>
            <a:bodyPr wrap="none" lIns="0" tIns="0" rIns="0" bIns="0" anchor="t">
              <a:noAutofit/>
            </a:bodyPr>
            <a:lstStyle/>
            <a:p>
              <a:pPr hangingPunct="0"/>
              <a:r>
                <a:rPr lang="en-GB" sz="1100">
                  <a:solidFill>
                    <a:srgbClr val="FF0000"/>
                  </a:solidFill>
                  <a:effectLst/>
                  <a:latin typeface="+mn-lt"/>
                  <a:ea typeface="+mn-ea"/>
                  <a:cs typeface="+mn-cs"/>
                </a:rPr>
                <a:t>Revision: 1</a:t>
              </a:r>
              <a:endParaRPr lang="en-IN" sz="1100">
                <a:solidFill>
                  <a:srgbClr val="FF0000"/>
                </a:solidFill>
                <a:effectLst/>
                <a:latin typeface="+mn-lt"/>
                <a:ea typeface="+mn-ea"/>
                <a:cs typeface="+mn-cs"/>
              </a:endParaRPr>
            </a:p>
            <a:p>
              <a:r>
                <a:rPr lang="ru-RU" sz="1100">
                  <a:solidFill>
                    <a:srgbClr val="FF0000"/>
                  </a:solidFill>
                  <a:effectLst/>
                  <a:latin typeface="+mn-lt"/>
                  <a:ea typeface="+mn-ea"/>
                  <a:cs typeface="+mn-cs"/>
                </a:rPr>
                <a:t>Date: 15 Oct 2024</a:t>
              </a:r>
              <a:endParaRPr lang="en-US" sz="1100" b="1" i="0" u="none" strike="noStrike" baseline="0">
                <a:solidFill>
                  <a:srgbClr val="FF0000"/>
                </a:solidFill>
                <a:latin typeface="Arial"/>
                <a:cs typeface="Arial"/>
              </a:endParaRPr>
            </a:p>
          </xdr:txBody>
        </xdr:sp>
        <xdr:sp macro="" textlink="">
          <xdr:nvSpPr>
            <xdr:cNvPr id="11" name="Rectangle 10">
              <a:extLst>
                <a:ext uri="{FF2B5EF4-FFF2-40B4-BE49-F238E27FC236}">
                  <a16:creationId xmlns:a16="http://schemas.microsoft.com/office/drawing/2014/main" id="{8BF5D9FF-1006-4431-1B4C-377BC3371D3B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5832431" y="1516758"/>
              <a:ext cx="725878" cy="236916"/>
            </a:xfrm>
            <a:prstGeom prst="rect">
              <a:avLst/>
            </a:prstGeom>
            <a:noFill/>
            <a:ln>
              <a:noFill/>
            </a:ln>
          </xdr:spPr>
          <xdr:txBody>
            <a:bodyPr wrap="none" lIns="0" tIns="0" rIns="0" bIns="0" anchor="t">
              <a:noAutofit/>
            </a:bodyPr>
            <a:lstStyle/>
            <a:p>
              <a:pPr hangingPunct="0"/>
              <a:r>
                <a:rPr lang="en-GB" sz="1100">
                  <a:effectLst/>
                  <a:latin typeface="+mn-lt"/>
                  <a:ea typeface="+mn-ea"/>
                  <a:cs typeface="+mn-cs"/>
                </a:rPr>
                <a:t>Issued by: DPA</a:t>
              </a:r>
              <a:endParaRPr lang="en-IN" sz="1100">
                <a:effectLst/>
                <a:latin typeface="+mn-lt"/>
                <a:ea typeface="+mn-ea"/>
                <a:cs typeface="+mn-cs"/>
              </a:endParaRPr>
            </a:p>
            <a:p>
              <a:r>
                <a:rPr lang="ru-RU" sz="1100">
                  <a:effectLst/>
                  <a:latin typeface="+mn-lt"/>
                  <a:ea typeface="+mn-ea"/>
                  <a:cs typeface="+mn-cs"/>
                </a:rPr>
                <a:t>Approved by: MD</a:t>
              </a:r>
              <a:endParaRPr lang="en-US" sz="1100" b="1" i="0" u="none" strike="noStrike" baseline="0">
                <a:solidFill>
                  <a:srgbClr val="FF0000"/>
                </a:solidFill>
                <a:latin typeface="Arial"/>
                <a:cs typeface="Arial"/>
              </a:endParaRPr>
            </a:p>
          </xdr:txBody>
        </xdr:sp>
        <xdr:sp macro="" textlink="">
          <xdr:nvSpPr>
            <xdr:cNvPr id="12" name="Rectangle 29">
              <a:extLst>
                <a:ext uri="{FF2B5EF4-FFF2-40B4-BE49-F238E27FC236}">
                  <a16:creationId xmlns:a16="http://schemas.microsoft.com/office/drawing/2014/main" id="{FA86F2F0-2239-689C-1CB8-BA129F664DCB}"/>
                </a:ext>
              </a:extLst>
            </xdr:cNvPr>
            <xdr:cNvSpPr>
              <a:spLocks noChangeArrowheads="1"/>
            </xdr:cNvSpPr>
          </xdr:nvSpPr>
          <xdr:spPr bwMode="auto">
            <a:xfrm flipH="1">
              <a:off x="868910" y="512962"/>
              <a:ext cx="1214004" cy="1559517"/>
            </a:xfrm>
            <a:prstGeom prst="rect">
              <a:avLst/>
            </a:prstGeom>
            <a:noFill/>
            <a:ln w="9525">
              <a:solidFill>
                <a:srgbClr val="000000"/>
              </a:solidFill>
              <a:miter lim="800000"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13" name="Rectangle 12">
              <a:extLst>
                <a:ext uri="{FF2B5EF4-FFF2-40B4-BE49-F238E27FC236}">
                  <a16:creationId xmlns:a16="http://schemas.microsoft.com/office/drawing/2014/main" id="{204B8286-CF57-30E7-542A-11B5CC718B03}"/>
                </a:ext>
              </a:extLst>
            </xdr:cNvPr>
            <xdr:cNvSpPr/>
          </xdr:nvSpPr>
          <xdr:spPr>
            <a:xfrm>
              <a:off x="865417" y="510581"/>
              <a:ext cx="6246429" cy="1570351"/>
            </a:xfrm>
            <a:prstGeom prst="rect">
              <a:avLst/>
            </a:prstGeom>
            <a:noFill/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endParaRPr lang="en-IN"/>
            </a:p>
          </xdr:txBody>
        </xdr:sp>
      </xdr:grpSp>
    </xdr:grp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8:M27"/>
  <sheetViews>
    <sheetView tabSelected="1" view="pageLayout" zoomScale="115" zoomScaleNormal="100" zoomScaleSheetLayoutView="100" zoomScalePageLayoutView="115" workbookViewId="0">
      <selection activeCell="K3" sqref="K3"/>
    </sheetView>
  </sheetViews>
  <sheetFormatPr defaultColWidth="9.08984375" defaultRowHeight="13" x14ac:dyDescent="0.25"/>
  <cols>
    <col min="1" max="1" width="6.453125" style="23" customWidth="1"/>
    <col min="2" max="2" width="28.54296875" style="23" customWidth="1"/>
    <col min="3" max="3" width="6.6328125" style="23" customWidth="1"/>
    <col min="4" max="4" width="9.08984375" style="23" customWidth="1"/>
    <col min="5" max="5" width="8.90625" style="23" customWidth="1"/>
    <col min="6" max="6" width="9.08984375" style="23" customWidth="1"/>
    <col min="7" max="10" width="7.6328125" style="108" hidden="1" customWidth="1"/>
    <col min="11" max="13" width="10.6328125" style="108" customWidth="1"/>
    <col min="14" max="16384" width="9.08984375" style="23"/>
  </cols>
  <sheetData>
    <row r="8" spans="1:13" ht="13.5" thickBot="1" x14ac:dyDescent="0.3"/>
    <row r="9" spans="1:13" ht="23.25" customHeight="1" thickBot="1" x14ac:dyDescent="0.3">
      <c r="A9" s="251" t="s">
        <v>111</v>
      </c>
      <c r="B9" s="252"/>
      <c r="C9" s="252"/>
      <c r="D9" s="252"/>
      <c r="E9" s="252"/>
      <c r="F9" s="252"/>
      <c r="G9" s="253"/>
      <c r="H9" s="253"/>
      <c r="I9" s="253"/>
      <c r="J9" s="253"/>
      <c r="K9" s="253"/>
      <c r="L9" s="253"/>
      <c r="M9" s="254"/>
    </row>
    <row r="10" spans="1:13" ht="18" customHeight="1" x14ac:dyDescent="0.25">
      <c r="A10" s="255" t="s">
        <v>66</v>
      </c>
      <c r="B10" s="256"/>
      <c r="C10" s="256"/>
      <c r="D10" s="256"/>
      <c r="E10" s="256"/>
      <c r="F10" s="256"/>
      <c r="G10" s="257"/>
      <c r="H10" s="257"/>
      <c r="I10" s="257"/>
      <c r="J10" s="257"/>
      <c r="K10" s="257"/>
      <c r="L10" s="257"/>
      <c r="M10" s="258"/>
    </row>
    <row r="11" spans="1:13" ht="15" customHeight="1" thickBot="1" x14ac:dyDescent="0.3">
      <c r="A11" s="248" t="s">
        <v>67</v>
      </c>
      <c r="B11" s="249"/>
      <c r="C11" s="249"/>
      <c r="D11" s="249"/>
      <c r="E11" s="249"/>
      <c r="F11" s="250"/>
      <c r="G11" s="24"/>
      <c r="H11" s="24"/>
      <c r="I11" s="24"/>
      <c r="J11" s="24"/>
      <c r="K11" s="24"/>
      <c r="L11" s="24"/>
      <c r="M11" s="25"/>
    </row>
    <row r="12" spans="1:13" ht="15" customHeight="1" x14ac:dyDescent="0.25">
      <c r="A12" s="26"/>
      <c r="B12" s="27" t="s">
        <v>62</v>
      </c>
      <c r="C12" s="246">
        <f ca="1">NOW()</f>
        <v>45713.409038773148</v>
      </c>
      <c r="D12" s="247"/>
      <c r="E12" s="28">
        <v>3</v>
      </c>
      <c r="F12" s="29" t="s">
        <v>69</v>
      </c>
      <c r="G12" s="30">
        <v>2002</v>
      </c>
      <c r="H12" s="30">
        <v>2002</v>
      </c>
      <c r="I12" s="30">
        <v>2002</v>
      </c>
      <c r="J12" s="31">
        <v>2005</v>
      </c>
      <c r="K12" s="32">
        <v>2020</v>
      </c>
      <c r="L12" s="33">
        <v>2020</v>
      </c>
      <c r="M12" s="34">
        <v>2020</v>
      </c>
    </row>
    <row r="13" spans="1:13" s="43" customFormat="1" ht="15" customHeight="1" thickBot="1" x14ac:dyDescent="0.3">
      <c r="A13" s="36"/>
      <c r="B13" s="37" t="s">
        <v>0</v>
      </c>
      <c r="C13" s="37" t="s">
        <v>65</v>
      </c>
      <c r="D13" s="37" t="s">
        <v>42</v>
      </c>
      <c r="E13" s="37" t="s">
        <v>43</v>
      </c>
      <c r="F13" s="38">
        <f ca="1">COUNTIF(F14:F28,"&lt;0")</f>
        <v>11</v>
      </c>
      <c r="G13" s="39" t="s">
        <v>1</v>
      </c>
      <c r="H13" s="40" t="s">
        <v>2</v>
      </c>
      <c r="I13" s="40" t="s">
        <v>3</v>
      </c>
      <c r="J13" s="40" t="s">
        <v>4</v>
      </c>
      <c r="K13" s="41"/>
      <c r="L13" s="40"/>
      <c r="M13" s="42"/>
    </row>
    <row r="14" spans="1:13" ht="15" customHeight="1" x14ac:dyDescent="0.3">
      <c r="A14" s="44" t="s">
        <v>86</v>
      </c>
      <c r="B14" s="45" t="s">
        <v>5</v>
      </c>
      <c r="C14" s="46"/>
      <c r="D14" s="46"/>
      <c r="E14" s="46"/>
      <c r="F14" s="47"/>
      <c r="G14" s="48"/>
      <c r="H14" s="49"/>
      <c r="I14" s="49"/>
      <c r="J14" s="49"/>
      <c r="K14" s="50"/>
      <c r="L14" s="51"/>
      <c r="M14" s="52"/>
    </row>
    <row r="15" spans="1:13" ht="15" customHeight="1" x14ac:dyDescent="0.3">
      <c r="A15" s="53">
        <v>1</v>
      </c>
      <c r="B15" s="54" t="s">
        <v>6</v>
      </c>
      <c r="C15" s="55" t="s">
        <v>60</v>
      </c>
      <c r="D15" s="55" t="s">
        <v>60</v>
      </c>
      <c r="E15" s="56" t="s">
        <v>60</v>
      </c>
      <c r="F15" s="57">
        <f t="shared" ref="F15:F20" ca="1" si="0">MAX(G15:IV15)+(E$12*30.5)-NOW()</f>
        <v>-8058.9090387731485</v>
      </c>
      <c r="G15" s="58"/>
      <c r="H15" s="59">
        <v>37563</v>
      </c>
      <c r="I15" s="60"/>
      <c r="J15" s="61"/>
      <c r="K15" s="62"/>
      <c r="L15" s="63"/>
      <c r="M15" s="64"/>
    </row>
    <row r="16" spans="1:13" ht="15" customHeight="1" x14ac:dyDescent="0.3">
      <c r="A16" s="53">
        <v>2</v>
      </c>
      <c r="B16" s="54" t="s">
        <v>87</v>
      </c>
      <c r="C16" s="55" t="s">
        <v>60</v>
      </c>
      <c r="D16" s="55" t="s">
        <v>60</v>
      </c>
      <c r="E16" s="56" t="s">
        <v>60</v>
      </c>
      <c r="F16" s="47">
        <f t="shared" ca="1" si="0"/>
        <v>-8058.9090387731485</v>
      </c>
      <c r="G16" s="58"/>
      <c r="H16" s="59">
        <v>37563</v>
      </c>
      <c r="I16" s="60"/>
      <c r="J16" s="61"/>
      <c r="K16" s="62"/>
      <c r="L16" s="63"/>
      <c r="M16" s="64"/>
    </row>
    <row r="17" spans="1:13" ht="15" customHeight="1" x14ac:dyDescent="0.3">
      <c r="A17" s="53">
        <v>3</v>
      </c>
      <c r="B17" s="54" t="s">
        <v>88</v>
      </c>
      <c r="C17" s="55" t="s">
        <v>60</v>
      </c>
      <c r="D17" s="55" t="s">
        <v>60</v>
      </c>
      <c r="E17" s="56" t="s">
        <v>60</v>
      </c>
      <c r="F17" s="47">
        <f t="shared" ca="1" si="0"/>
        <v>-45621.909038773148</v>
      </c>
      <c r="G17" s="58"/>
      <c r="H17" s="65"/>
      <c r="I17" s="60"/>
      <c r="J17" s="49"/>
      <c r="K17" s="62"/>
      <c r="L17" s="63"/>
      <c r="M17" s="52"/>
    </row>
    <row r="18" spans="1:13" ht="15" customHeight="1" x14ac:dyDescent="0.3">
      <c r="A18" s="53">
        <v>4</v>
      </c>
      <c r="B18" s="54" t="s">
        <v>7</v>
      </c>
      <c r="C18" s="55" t="s">
        <v>60</v>
      </c>
      <c r="D18" s="55" t="s">
        <v>60</v>
      </c>
      <c r="E18" s="55" t="s">
        <v>60</v>
      </c>
      <c r="F18" s="47">
        <f t="shared" ca="1" si="0"/>
        <v>-45621.909038773148</v>
      </c>
      <c r="G18" s="58"/>
      <c r="H18" s="65"/>
      <c r="I18" s="60"/>
      <c r="J18" s="61"/>
      <c r="K18" s="62"/>
      <c r="L18" s="63"/>
      <c r="M18" s="64"/>
    </row>
    <row r="19" spans="1:13" ht="15" customHeight="1" x14ac:dyDescent="0.3">
      <c r="A19" s="53">
        <v>5</v>
      </c>
      <c r="B19" s="54" t="s">
        <v>8</v>
      </c>
      <c r="C19" s="55" t="s">
        <v>60</v>
      </c>
      <c r="D19" s="55" t="s">
        <v>60</v>
      </c>
      <c r="E19" s="55" t="s">
        <v>60</v>
      </c>
      <c r="F19" s="47">
        <f t="shared" ca="1" si="0"/>
        <v>-8066.9090387731485</v>
      </c>
      <c r="G19" s="59">
        <v>37555</v>
      </c>
      <c r="H19" s="65"/>
      <c r="I19" s="60"/>
      <c r="J19" s="49"/>
      <c r="K19" s="62"/>
      <c r="L19" s="63"/>
      <c r="M19" s="64"/>
    </row>
    <row r="20" spans="1:13" ht="15" customHeight="1" thickBot="1" x14ac:dyDescent="0.35">
      <c r="A20" s="66">
        <v>6</v>
      </c>
      <c r="B20" s="67" t="s">
        <v>9</v>
      </c>
      <c r="C20" s="68" t="s">
        <v>60</v>
      </c>
      <c r="D20" s="68" t="s">
        <v>60</v>
      </c>
      <c r="E20" s="68" t="s">
        <v>60</v>
      </c>
      <c r="F20" s="69">
        <f t="shared" ca="1" si="0"/>
        <v>-45621.909038773148</v>
      </c>
      <c r="G20" s="70"/>
      <c r="H20" s="71"/>
      <c r="I20" s="72"/>
      <c r="J20" s="73"/>
      <c r="K20" s="74"/>
      <c r="L20" s="75"/>
      <c r="M20" s="76"/>
    </row>
    <row r="21" spans="1:13" ht="15" customHeight="1" x14ac:dyDescent="0.3">
      <c r="A21" s="44" t="s">
        <v>89</v>
      </c>
      <c r="B21" s="45" t="s">
        <v>10</v>
      </c>
      <c r="C21" s="46"/>
      <c r="D21" s="46"/>
      <c r="E21" s="46"/>
      <c r="F21" s="77"/>
      <c r="G21" s="78"/>
      <c r="H21" s="79"/>
      <c r="I21" s="80"/>
      <c r="J21" s="81"/>
      <c r="K21" s="82"/>
      <c r="L21" s="83"/>
      <c r="M21" s="84"/>
    </row>
    <row r="22" spans="1:13" ht="15" customHeight="1" x14ac:dyDescent="0.3">
      <c r="A22" s="53">
        <v>1</v>
      </c>
      <c r="B22" s="54" t="s">
        <v>14</v>
      </c>
      <c r="C22" s="55" t="s">
        <v>60</v>
      </c>
      <c r="D22" s="55" t="s">
        <v>60</v>
      </c>
      <c r="E22" s="55" t="s">
        <v>60</v>
      </c>
      <c r="F22" s="47">
        <f ca="1">MAX(G22:IV22)+(E$12*30.5)-NOW()</f>
        <v>-45621.909038773148</v>
      </c>
      <c r="G22" s="85"/>
      <c r="H22" s="86"/>
      <c r="I22" s="60"/>
      <c r="J22" s="61"/>
      <c r="K22" s="62"/>
      <c r="L22" s="63"/>
      <c r="M22" s="64"/>
    </row>
    <row r="23" spans="1:13" ht="15" customHeight="1" x14ac:dyDescent="0.3">
      <c r="A23" s="53">
        <v>2</v>
      </c>
      <c r="B23" s="54" t="s">
        <v>11</v>
      </c>
      <c r="C23" s="55" t="s">
        <v>60</v>
      </c>
      <c r="D23" s="55" t="s">
        <v>60</v>
      </c>
      <c r="E23" s="55" t="s">
        <v>60</v>
      </c>
      <c r="F23" s="47">
        <f ca="1">MAX(G23:IV23)+(E$12*30.5)-NOW()</f>
        <v>-45621.909038773148</v>
      </c>
      <c r="G23" s="85"/>
      <c r="H23" s="86"/>
      <c r="I23" s="60"/>
      <c r="J23" s="61"/>
      <c r="K23" s="62"/>
      <c r="L23" s="63"/>
      <c r="M23" s="64"/>
    </row>
    <row r="24" spans="1:13" ht="15" customHeight="1" x14ac:dyDescent="0.3">
      <c r="A24" s="53">
        <v>3</v>
      </c>
      <c r="B24" s="54" t="s">
        <v>13</v>
      </c>
      <c r="C24" s="55" t="s">
        <v>60</v>
      </c>
      <c r="D24" s="55" t="s">
        <v>60</v>
      </c>
      <c r="E24" s="55" t="s">
        <v>60</v>
      </c>
      <c r="F24" s="47">
        <f ca="1">MAX(G24:IV24)+(E$12*30.5)-NOW()</f>
        <v>-8025.9090387731485</v>
      </c>
      <c r="G24" s="85"/>
      <c r="H24" s="86"/>
      <c r="I24" s="59">
        <v>37596</v>
      </c>
      <c r="J24" s="61"/>
      <c r="K24" s="62"/>
      <c r="L24" s="63"/>
      <c r="M24" s="64"/>
    </row>
    <row r="25" spans="1:13" ht="15" customHeight="1" x14ac:dyDescent="0.3">
      <c r="A25" s="53">
        <v>4</v>
      </c>
      <c r="B25" s="54" t="s">
        <v>15</v>
      </c>
      <c r="C25" s="87" t="s">
        <v>60</v>
      </c>
      <c r="D25" s="87" t="s">
        <v>60</v>
      </c>
      <c r="E25" s="87" t="s">
        <v>60</v>
      </c>
      <c r="F25" s="47">
        <f ca="1">MAX(G25:IV25)+(E$12*30.5)-NOW()</f>
        <v>-8017.9090387731485</v>
      </c>
      <c r="G25" s="85"/>
      <c r="H25" s="86"/>
      <c r="I25" s="59">
        <v>37604</v>
      </c>
      <c r="J25" s="49"/>
      <c r="K25" s="62"/>
      <c r="L25" s="63"/>
      <c r="M25" s="52"/>
    </row>
    <row r="26" spans="1:13" ht="15" customHeight="1" thickBot="1" x14ac:dyDescent="0.35">
      <c r="A26" s="66">
        <v>5</v>
      </c>
      <c r="B26" s="67" t="s">
        <v>61</v>
      </c>
      <c r="C26" s="68" t="s">
        <v>60</v>
      </c>
      <c r="D26" s="68" t="s">
        <v>60</v>
      </c>
      <c r="E26" s="68" t="s">
        <v>60</v>
      </c>
      <c r="F26" s="69">
        <f ca="1">MAX(G26:IV26)+(E$12*30.5)-NOW()</f>
        <v>-8017.9090387731485</v>
      </c>
      <c r="G26" s="88"/>
      <c r="H26" s="89"/>
      <c r="I26" s="90">
        <v>37604</v>
      </c>
      <c r="J26" s="73"/>
      <c r="K26" s="74"/>
      <c r="L26" s="63"/>
      <c r="M26" s="76"/>
    </row>
    <row r="27" spans="1:13" ht="15" customHeight="1" x14ac:dyDescent="0.3">
      <c r="A27" s="91"/>
      <c r="B27" s="92" t="s">
        <v>68</v>
      </c>
      <c r="C27" s="93"/>
      <c r="D27" s="93"/>
      <c r="E27" s="93"/>
      <c r="F27" s="94"/>
      <c r="G27" s="95"/>
      <c r="H27" s="95"/>
      <c r="I27" s="96">
        <v>37604</v>
      </c>
      <c r="J27" s="97"/>
      <c r="K27" s="98"/>
      <c r="L27" s="99"/>
      <c r="M27" s="100"/>
    </row>
  </sheetData>
  <mergeCells count="4">
    <mergeCell ref="C12:D12"/>
    <mergeCell ref="A11:F11"/>
    <mergeCell ref="A9:M9"/>
    <mergeCell ref="A10:M10"/>
  </mergeCells>
  <phoneticPr fontId="0" type="noConversion"/>
  <conditionalFormatting sqref="F14:F28 D29:D30 F31:F32 F34:F38">
    <cfRule type="cellIs" dxfId="7" priority="1" stopIfTrue="1" operator="lessThanOrEqual">
      <formula>0</formula>
    </cfRule>
    <cfRule type="cellIs" dxfId="6" priority="2" stopIfTrue="1" operator="greaterThan">
      <formula>0</formula>
    </cfRule>
  </conditionalFormatting>
  <printOptions horizontalCentered="1"/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9:M60"/>
  <sheetViews>
    <sheetView view="pageBreakPreview" zoomScale="145" zoomScaleNormal="100" zoomScaleSheetLayoutView="145" workbookViewId="0">
      <selection activeCell="D4" sqref="D4"/>
    </sheetView>
  </sheetViews>
  <sheetFormatPr defaultColWidth="9.08984375" defaultRowHeight="12.5" x14ac:dyDescent="0.25"/>
  <cols>
    <col min="1" max="1" width="6.453125" style="1" customWidth="1"/>
    <col min="2" max="2" width="28.08984375" style="1" customWidth="1"/>
    <col min="3" max="3" width="5.6328125" style="1" customWidth="1"/>
    <col min="4" max="4" width="10.453125" style="1" customWidth="1"/>
    <col min="5" max="5" width="9.90625" style="1" customWidth="1"/>
    <col min="6" max="6" width="11.54296875" style="1" customWidth="1"/>
    <col min="7" max="7" width="10.08984375" style="4" hidden="1" customWidth="1"/>
    <col min="8" max="8" width="9.90625" style="2" hidden="1" customWidth="1"/>
    <col min="9" max="9" width="10.90625" style="1" hidden="1" customWidth="1"/>
    <col min="10" max="10" width="10.36328125" style="3" hidden="1" customWidth="1"/>
    <col min="11" max="11" width="10.6328125" style="3" customWidth="1"/>
    <col min="12" max="13" width="10.54296875" style="3" customWidth="1"/>
    <col min="14" max="16384" width="9.08984375" style="1"/>
  </cols>
  <sheetData>
    <row r="9" spans="1:13" ht="13" thickBot="1" x14ac:dyDescent="0.3"/>
    <row r="10" spans="1:13" ht="23.25" customHeight="1" thickBot="1" x14ac:dyDescent="0.3">
      <c r="A10" s="251" t="s">
        <v>111</v>
      </c>
      <c r="B10" s="252"/>
      <c r="C10" s="252"/>
      <c r="D10" s="252"/>
      <c r="E10" s="252"/>
      <c r="F10" s="252"/>
      <c r="G10" s="262"/>
      <c r="H10" s="262"/>
      <c r="I10" s="262"/>
      <c r="J10" s="262"/>
      <c r="K10" s="262"/>
      <c r="L10" s="262"/>
      <c r="M10" s="263"/>
    </row>
    <row r="11" spans="1:13" ht="19.5" customHeight="1" x14ac:dyDescent="0.25">
      <c r="A11" s="255" t="s">
        <v>70</v>
      </c>
      <c r="B11" s="256"/>
      <c r="C11" s="256"/>
      <c r="D11" s="256"/>
      <c r="E11" s="256"/>
      <c r="F11" s="256"/>
      <c r="G11" s="264"/>
      <c r="H11" s="264"/>
      <c r="I11" s="264"/>
      <c r="J11" s="264"/>
      <c r="K11" s="264"/>
      <c r="L11" s="264"/>
      <c r="M11" s="265"/>
    </row>
    <row r="12" spans="1:13" ht="15.75" customHeight="1" thickBot="1" x14ac:dyDescent="0.3">
      <c r="A12" s="259" t="s">
        <v>10</v>
      </c>
      <c r="B12" s="260"/>
      <c r="C12" s="260"/>
      <c r="D12" s="260"/>
      <c r="E12" s="260"/>
      <c r="F12" s="261"/>
      <c r="G12" s="111"/>
      <c r="H12" s="110"/>
      <c r="I12" s="22"/>
      <c r="J12" s="104"/>
      <c r="K12" s="104"/>
      <c r="L12" s="104"/>
      <c r="M12" s="105"/>
    </row>
    <row r="13" spans="1:13" ht="15" customHeight="1" x14ac:dyDescent="0.25">
      <c r="A13" s="112"/>
      <c r="B13" s="113" t="s">
        <v>62</v>
      </c>
      <c r="C13" s="246">
        <f ca="1">NOW()</f>
        <v>45713.409038773148</v>
      </c>
      <c r="D13" s="247"/>
      <c r="E13" s="114">
        <v>3</v>
      </c>
      <c r="F13" s="115" t="s">
        <v>69</v>
      </c>
      <c r="G13" s="116">
        <v>2002</v>
      </c>
      <c r="H13" s="116">
        <v>2002</v>
      </c>
      <c r="I13" s="117">
        <v>2002</v>
      </c>
      <c r="J13" s="118">
        <v>2003</v>
      </c>
      <c r="K13" s="119">
        <v>2020</v>
      </c>
      <c r="L13" s="120">
        <v>2020</v>
      </c>
      <c r="M13" s="121">
        <v>2020</v>
      </c>
    </row>
    <row r="14" spans="1:13" s="5" customFormat="1" ht="12.75" customHeight="1" thickBot="1" x14ac:dyDescent="0.3">
      <c r="A14" s="122"/>
      <c r="B14" s="123" t="s">
        <v>0</v>
      </c>
      <c r="C14" s="123" t="s">
        <v>65</v>
      </c>
      <c r="D14" s="123" t="s">
        <v>42</v>
      </c>
      <c r="E14" s="123" t="s">
        <v>43</v>
      </c>
      <c r="F14" s="124">
        <f ca="1">COUNTIF(F15:F48,"&lt;0")</f>
        <v>27</v>
      </c>
      <c r="G14" s="125" t="s">
        <v>1</v>
      </c>
      <c r="H14" s="126" t="s">
        <v>2</v>
      </c>
      <c r="I14" s="127" t="s">
        <v>3</v>
      </c>
      <c r="J14" s="128" t="s">
        <v>4</v>
      </c>
      <c r="K14" s="129"/>
      <c r="L14" s="130"/>
      <c r="M14" s="131"/>
    </row>
    <row r="15" spans="1:13" ht="13" x14ac:dyDescent="0.25">
      <c r="A15" s="132" t="s">
        <v>71</v>
      </c>
      <c r="B15" s="133" t="s">
        <v>41</v>
      </c>
      <c r="C15" s="46"/>
      <c r="D15" s="46"/>
      <c r="E15" s="46"/>
      <c r="F15" s="134"/>
      <c r="G15" s="135"/>
      <c r="H15" s="136"/>
      <c r="I15" s="137"/>
      <c r="J15" s="135"/>
      <c r="K15" s="138"/>
      <c r="L15" s="139"/>
      <c r="M15" s="140"/>
    </row>
    <row r="16" spans="1:13" ht="13" x14ac:dyDescent="0.25">
      <c r="A16" s="141">
        <v>1</v>
      </c>
      <c r="B16" s="142" t="s">
        <v>34</v>
      </c>
      <c r="C16" s="55" t="s">
        <v>60</v>
      </c>
      <c r="D16" s="55" t="s">
        <v>60</v>
      </c>
      <c r="E16" s="55" t="s">
        <v>60</v>
      </c>
      <c r="F16" s="47">
        <f ca="1">MAX(G16:IV16)+(E$13*30.5)-NOW()</f>
        <v>-8025.9090387731485</v>
      </c>
      <c r="G16" s="143"/>
      <c r="H16" s="143"/>
      <c r="I16" s="144">
        <v>37596</v>
      </c>
      <c r="J16" s="145"/>
      <c r="K16" s="63"/>
      <c r="L16" s="63"/>
      <c r="M16" s="52"/>
    </row>
    <row r="17" spans="1:13" ht="13" x14ac:dyDescent="0.25">
      <c r="A17" s="141">
        <v>2</v>
      </c>
      <c r="B17" s="142" t="s">
        <v>35</v>
      </c>
      <c r="C17" s="55" t="s">
        <v>60</v>
      </c>
      <c r="D17" s="55" t="s">
        <v>60</v>
      </c>
      <c r="E17" s="55" t="s">
        <v>60</v>
      </c>
      <c r="F17" s="47">
        <f ca="1">MAX(G17:IV17)+(E$13*30.5)-NOW()</f>
        <v>-8025.9090387731485</v>
      </c>
      <c r="G17" s="143"/>
      <c r="H17" s="143"/>
      <c r="I17" s="144">
        <v>37596</v>
      </c>
      <c r="J17" s="145"/>
      <c r="K17" s="63"/>
      <c r="L17" s="63"/>
      <c r="M17" s="52"/>
    </row>
    <row r="18" spans="1:13" ht="13" x14ac:dyDescent="0.25">
      <c r="A18" s="146"/>
      <c r="B18" s="147" t="s">
        <v>40</v>
      </c>
      <c r="C18" s="148"/>
      <c r="D18" s="148"/>
      <c r="E18" s="148"/>
      <c r="F18" s="47"/>
      <c r="G18" s="143"/>
      <c r="H18" s="143"/>
      <c r="I18" s="149"/>
      <c r="J18" s="145"/>
      <c r="K18" s="63"/>
      <c r="L18" s="63"/>
      <c r="M18" s="52"/>
    </row>
    <row r="19" spans="1:13" ht="13" x14ac:dyDescent="0.25">
      <c r="A19" s="141">
        <v>3</v>
      </c>
      <c r="B19" s="142" t="s">
        <v>33</v>
      </c>
      <c r="C19" s="55" t="s">
        <v>60</v>
      </c>
      <c r="D19" s="55" t="s">
        <v>60</v>
      </c>
      <c r="E19" s="55" t="s">
        <v>60</v>
      </c>
      <c r="F19" s="47">
        <f ca="1">MAX(G19:IV19)+(E$13*30.5)-NOW()</f>
        <v>-8017.9090387731485</v>
      </c>
      <c r="G19" s="143"/>
      <c r="H19" s="143"/>
      <c r="I19" s="144">
        <v>37604</v>
      </c>
      <c r="J19" s="145"/>
      <c r="K19" s="63"/>
      <c r="L19" s="63"/>
      <c r="M19" s="52"/>
    </row>
    <row r="20" spans="1:13" ht="13" x14ac:dyDescent="0.25">
      <c r="A20" s="141">
        <v>4</v>
      </c>
      <c r="B20" s="142" t="s">
        <v>32</v>
      </c>
      <c r="C20" s="55" t="s">
        <v>60</v>
      </c>
      <c r="D20" s="55" t="s">
        <v>60</v>
      </c>
      <c r="E20" s="55" t="s">
        <v>60</v>
      </c>
      <c r="F20" s="47">
        <f ca="1">MAX(G20:IV20)+(E$13*30.5)-NOW()</f>
        <v>-45621.909038773148</v>
      </c>
      <c r="G20" s="143"/>
      <c r="H20" s="143"/>
      <c r="I20" s="149"/>
      <c r="J20" s="145"/>
      <c r="K20" s="63"/>
      <c r="L20" s="63"/>
      <c r="M20" s="52"/>
    </row>
    <row r="21" spans="1:13" ht="13" x14ac:dyDescent="0.25">
      <c r="A21" s="150"/>
      <c r="B21" s="151" t="s">
        <v>39</v>
      </c>
      <c r="C21" s="55"/>
      <c r="D21" s="55"/>
      <c r="E21" s="55"/>
      <c r="F21" s="47"/>
      <c r="G21" s="143"/>
      <c r="H21" s="143"/>
      <c r="I21" s="144">
        <v>37596</v>
      </c>
      <c r="J21" s="145"/>
      <c r="K21" s="63"/>
      <c r="L21" s="63"/>
      <c r="M21" s="52"/>
    </row>
    <row r="22" spans="1:13" ht="13" x14ac:dyDescent="0.25">
      <c r="A22" s="141">
        <v>5</v>
      </c>
      <c r="B22" s="142" t="s">
        <v>27</v>
      </c>
      <c r="C22" s="55" t="s">
        <v>60</v>
      </c>
      <c r="D22" s="55" t="s">
        <v>60</v>
      </c>
      <c r="E22" s="55" t="s">
        <v>60</v>
      </c>
      <c r="F22" s="47">
        <f ca="1">MAX(G22:IV22)+(E$13*30.5)-NOW()</f>
        <v>-8025.9090387731485</v>
      </c>
      <c r="G22" s="143"/>
      <c r="H22" s="143"/>
      <c r="I22" s="144">
        <v>37596</v>
      </c>
      <c r="J22" s="145"/>
      <c r="K22" s="63"/>
      <c r="L22" s="63"/>
      <c r="M22" s="52"/>
    </row>
    <row r="23" spans="1:13" ht="13" x14ac:dyDescent="0.25">
      <c r="A23" s="141">
        <v>6</v>
      </c>
      <c r="B23" s="142" t="s">
        <v>30</v>
      </c>
      <c r="C23" s="55" t="s">
        <v>60</v>
      </c>
      <c r="D23" s="55" t="s">
        <v>60</v>
      </c>
      <c r="E23" s="55" t="s">
        <v>60</v>
      </c>
      <c r="F23" s="47">
        <f ca="1">MAX(G23:IV23)+(E$13*30.5)-NOW()</f>
        <v>-8017.9090387731485</v>
      </c>
      <c r="G23" s="143"/>
      <c r="H23" s="143"/>
      <c r="I23" s="144">
        <v>37604</v>
      </c>
      <c r="J23" s="145"/>
      <c r="K23" s="63"/>
      <c r="L23" s="63"/>
      <c r="M23" s="52"/>
    </row>
    <row r="24" spans="1:13" ht="13" x14ac:dyDescent="0.25">
      <c r="A24" s="141">
        <v>7</v>
      </c>
      <c r="B24" s="142" t="s">
        <v>29</v>
      </c>
      <c r="C24" s="55" t="s">
        <v>60</v>
      </c>
      <c r="D24" s="55" t="s">
        <v>60</v>
      </c>
      <c r="E24" s="55" t="s">
        <v>60</v>
      </c>
      <c r="F24" s="47">
        <f ca="1">MAX(G24:IV24)+(E$13*30.5)-NOW()</f>
        <v>-8025.9090387731485</v>
      </c>
      <c r="G24" s="143"/>
      <c r="H24" s="143"/>
      <c r="I24" s="144">
        <v>37596</v>
      </c>
      <c r="J24" s="145"/>
      <c r="K24" s="63"/>
      <c r="L24" s="63"/>
      <c r="M24" s="52"/>
    </row>
    <row r="25" spans="1:13" ht="13" x14ac:dyDescent="0.25">
      <c r="A25" s="141">
        <v>8</v>
      </c>
      <c r="B25" s="142" t="s">
        <v>31</v>
      </c>
      <c r="C25" s="55" t="s">
        <v>60</v>
      </c>
      <c r="D25" s="55" t="s">
        <v>60</v>
      </c>
      <c r="E25" s="55" t="s">
        <v>60</v>
      </c>
      <c r="F25" s="47">
        <f ca="1">MAX(G25:IV25)+(E$13*30.5)-NOW()</f>
        <v>-8025.9090387731485</v>
      </c>
      <c r="G25" s="143"/>
      <c r="H25" s="143"/>
      <c r="I25" s="144">
        <v>37596</v>
      </c>
      <c r="J25" s="145"/>
      <c r="K25" s="63"/>
      <c r="L25" s="63"/>
      <c r="M25" s="52"/>
    </row>
    <row r="26" spans="1:13" ht="13.5" thickBot="1" x14ac:dyDescent="0.3">
      <c r="A26" s="106">
        <v>9</v>
      </c>
      <c r="B26" s="152" t="s">
        <v>28</v>
      </c>
      <c r="C26" s="153" t="s">
        <v>60</v>
      </c>
      <c r="D26" s="153" t="s">
        <v>60</v>
      </c>
      <c r="E26" s="153" t="s">
        <v>60</v>
      </c>
      <c r="F26" s="69">
        <f ca="1">MAX(G26:IV26)+(E$13*30.5)-NOW()</f>
        <v>-45621.909038773148</v>
      </c>
      <c r="G26" s="154"/>
      <c r="H26" s="154"/>
      <c r="I26" s="155"/>
      <c r="J26" s="156"/>
      <c r="K26" s="75"/>
      <c r="L26" s="75"/>
      <c r="M26" s="157"/>
    </row>
    <row r="27" spans="1:13" ht="13" x14ac:dyDescent="0.25">
      <c r="A27" s="158" t="s">
        <v>72</v>
      </c>
      <c r="B27" s="147" t="s">
        <v>37</v>
      </c>
      <c r="C27" s="159"/>
      <c r="D27" s="87"/>
      <c r="E27" s="87"/>
      <c r="F27" s="77"/>
      <c r="G27" s="160"/>
      <c r="H27" s="160"/>
      <c r="I27" s="161">
        <v>37596</v>
      </c>
      <c r="J27" s="162"/>
      <c r="K27" s="163"/>
      <c r="L27" s="163"/>
      <c r="M27" s="164"/>
    </row>
    <row r="28" spans="1:13" ht="13" x14ac:dyDescent="0.25">
      <c r="A28" s="141">
        <v>1</v>
      </c>
      <c r="B28" s="142" t="s">
        <v>25</v>
      </c>
      <c r="C28" s="55" t="s">
        <v>60</v>
      </c>
      <c r="D28" s="55" t="s">
        <v>60</v>
      </c>
      <c r="E28" s="55" t="s">
        <v>60</v>
      </c>
      <c r="F28" s="47">
        <f ca="1">MAX(G28:IV28)+(E$13*30.5)-NOW()</f>
        <v>-8025.9090387731485</v>
      </c>
      <c r="G28" s="143"/>
      <c r="H28" s="143"/>
      <c r="I28" s="144">
        <v>37596</v>
      </c>
      <c r="J28" s="145"/>
      <c r="K28" s="63"/>
      <c r="L28" s="63"/>
      <c r="M28" s="52"/>
    </row>
    <row r="29" spans="1:13" ht="13" x14ac:dyDescent="0.25">
      <c r="A29" s="141">
        <v>2</v>
      </c>
      <c r="B29" s="142" t="s">
        <v>26</v>
      </c>
      <c r="C29" s="55" t="s">
        <v>60</v>
      </c>
      <c r="D29" s="55" t="s">
        <v>60</v>
      </c>
      <c r="E29" s="55" t="s">
        <v>60</v>
      </c>
      <c r="F29" s="47">
        <f ca="1">MAX(G29:IV29)+(E$13*30.5)-NOW()</f>
        <v>-8017.9090387731485</v>
      </c>
      <c r="G29" s="143"/>
      <c r="H29" s="143"/>
      <c r="I29" s="144">
        <v>37604</v>
      </c>
      <c r="J29" s="145"/>
      <c r="K29" s="63"/>
      <c r="L29" s="63"/>
      <c r="M29" s="52"/>
    </row>
    <row r="30" spans="1:13" ht="13" x14ac:dyDescent="0.25">
      <c r="A30" s="141">
        <v>3</v>
      </c>
      <c r="B30" s="142" t="s">
        <v>24</v>
      </c>
      <c r="C30" s="55" t="s">
        <v>60</v>
      </c>
      <c r="D30" s="55" t="s">
        <v>60</v>
      </c>
      <c r="E30" s="55" t="s">
        <v>60</v>
      </c>
      <c r="F30" s="47">
        <f ca="1">MAX(G30:IV30)+(E$13*30.5)-NOW()</f>
        <v>-45621.909038773148</v>
      </c>
      <c r="G30" s="143"/>
      <c r="H30" s="143"/>
      <c r="I30" s="149"/>
      <c r="J30" s="145"/>
      <c r="K30" s="63"/>
      <c r="L30" s="63"/>
      <c r="M30" s="52"/>
    </row>
    <row r="31" spans="1:13" ht="13" x14ac:dyDescent="0.25">
      <c r="A31" s="150"/>
      <c r="B31" s="151" t="s">
        <v>36</v>
      </c>
      <c r="C31" s="55" t="s">
        <v>60</v>
      </c>
      <c r="D31" s="55" t="s">
        <v>60</v>
      </c>
      <c r="E31" s="55" t="s">
        <v>60</v>
      </c>
      <c r="F31" s="47"/>
      <c r="G31" s="143"/>
      <c r="H31" s="144">
        <v>37563</v>
      </c>
      <c r="I31" s="149"/>
      <c r="J31" s="145"/>
      <c r="K31" s="63"/>
      <c r="L31" s="63"/>
      <c r="M31" s="52"/>
    </row>
    <row r="32" spans="1:13" ht="13" x14ac:dyDescent="0.25">
      <c r="A32" s="141">
        <v>4</v>
      </c>
      <c r="B32" s="142" t="s">
        <v>19</v>
      </c>
      <c r="C32" s="55" t="s">
        <v>60</v>
      </c>
      <c r="D32" s="55" t="s">
        <v>60</v>
      </c>
      <c r="E32" s="55" t="s">
        <v>60</v>
      </c>
      <c r="F32" s="47">
        <f ca="1">MAX(G32:IV32)+(E$13*30.5)-NOW()</f>
        <v>-8058.9090387731485</v>
      </c>
      <c r="G32" s="143"/>
      <c r="H32" s="144">
        <v>37563</v>
      </c>
      <c r="I32" s="149"/>
      <c r="J32" s="145"/>
      <c r="K32" s="63"/>
      <c r="L32" s="63"/>
      <c r="M32" s="52"/>
    </row>
    <row r="33" spans="1:13" ht="13" x14ac:dyDescent="0.25">
      <c r="A33" s="141">
        <v>5</v>
      </c>
      <c r="B33" s="142" t="s">
        <v>22</v>
      </c>
      <c r="C33" s="55"/>
      <c r="D33" s="55"/>
      <c r="E33" s="55"/>
      <c r="F33" s="47">
        <f ca="1">MAX(G33:IV33)+(E$13*30.5)-NOW()</f>
        <v>-7981.9090387731485</v>
      </c>
      <c r="G33" s="143"/>
      <c r="H33" s="144">
        <v>37563</v>
      </c>
      <c r="I33" s="149"/>
      <c r="J33" s="165">
        <v>37640</v>
      </c>
      <c r="K33" s="63"/>
      <c r="L33" s="63"/>
      <c r="M33" s="52"/>
    </row>
    <row r="34" spans="1:13" ht="13" x14ac:dyDescent="0.25">
      <c r="A34" s="141">
        <v>6</v>
      </c>
      <c r="B34" s="142" t="s">
        <v>23</v>
      </c>
      <c r="C34" s="55" t="s">
        <v>60</v>
      </c>
      <c r="D34" s="55" t="s">
        <v>60</v>
      </c>
      <c r="E34" s="55" t="s">
        <v>60</v>
      </c>
      <c r="F34" s="47">
        <f ca="1">MAX(G34:IV34)+(E$13*30.5)-NOW()</f>
        <v>-8058.9090387731485</v>
      </c>
      <c r="G34" s="143"/>
      <c r="H34" s="144">
        <v>37563</v>
      </c>
      <c r="I34" s="149"/>
      <c r="J34" s="145"/>
      <c r="K34" s="63"/>
      <c r="L34" s="63"/>
      <c r="M34" s="52"/>
    </row>
    <row r="35" spans="1:13" ht="13" x14ac:dyDescent="0.25">
      <c r="A35" s="141">
        <v>7</v>
      </c>
      <c r="B35" s="142" t="s">
        <v>20</v>
      </c>
      <c r="C35" s="55" t="s">
        <v>60</v>
      </c>
      <c r="D35" s="55" t="s">
        <v>60</v>
      </c>
      <c r="E35" s="55" t="s">
        <v>60</v>
      </c>
      <c r="F35" s="47">
        <f ca="1">MAX(G35:IV35)+(E$13*30.5)-NOW()</f>
        <v>-7981.9090387731485</v>
      </c>
      <c r="G35" s="143"/>
      <c r="H35" s="144">
        <v>37563</v>
      </c>
      <c r="I35" s="149"/>
      <c r="J35" s="165">
        <v>37640</v>
      </c>
      <c r="K35" s="63"/>
      <c r="L35" s="63"/>
      <c r="M35" s="52"/>
    </row>
    <row r="36" spans="1:13" ht="13.5" thickBot="1" x14ac:dyDescent="0.3">
      <c r="A36" s="141">
        <v>8</v>
      </c>
      <c r="B36" s="142" t="s">
        <v>21</v>
      </c>
      <c r="C36" s="153" t="s">
        <v>60</v>
      </c>
      <c r="D36" s="153" t="s">
        <v>60</v>
      </c>
      <c r="E36" s="153" t="s">
        <v>60</v>
      </c>
      <c r="F36" s="69">
        <f ca="1">MAX(G36:IV36)+(E$13*30.5)-NOW()</f>
        <v>-8025.9090387731485</v>
      </c>
      <c r="G36" s="154"/>
      <c r="H36" s="154"/>
      <c r="I36" s="166">
        <v>37596</v>
      </c>
      <c r="J36" s="156"/>
      <c r="K36" s="75"/>
      <c r="L36" s="75"/>
      <c r="M36" s="157"/>
    </row>
    <row r="37" spans="1:13" ht="13" x14ac:dyDescent="0.25">
      <c r="A37" s="132" t="s">
        <v>73</v>
      </c>
      <c r="B37" s="133" t="s">
        <v>38</v>
      </c>
      <c r="C37" s="167"/>
      <c r="D37" s="167"/>
      <c r="E37" s="167"/>
      <c r="F37" s="77"/>
      <c r="G37" s="160"/>
      <c r="H37" s="160"/>
      <c r="I37" s="168"/>
      <c r="J37" s="162"/>
      <c r="K37" s="169"/>
      <c r="L37" s="170"/>
      <c r="M37" s="164"/>
    </row>
    <row r="38" spans="1:13" ht="13" x14ac:dyDescent="0.25">
      <c r="A38" s="141">
        <v>1</v>
      </c>
      <c r="B38" s="142" t="s">
        <v>17</v>
      </c>
      <c r="C38" s="171" t="s">
        <v>60</v>
      </c>
      <c r="D38" s="171" t="s">
        <v>60</v>
      </c>
      <c r="E38" s="171" t="s">
        <v>60</v>
      </c>
      <c r="F38" s="47">
        <f t="shared" ref="F38:F43" ca="1" si="0">MAX(G38:IV38)+(E$13*30.5)-NOW()</f>
        <v>-8017.9090387731485</v>
      </c>
      <c r="G38" s="143"/>
      <c r="H38" s="143"/>
      <c r="I38" s="144">
        <v>37604</v>
      </c>
      <c r="J38" s="145"/>
      <c r="K38" s="63"/>
      <c r="L38" s="63"/>
      <c r="M38" s="52"/>
    </row>
    <row r="39" spans="1:13" ht="13" x14ac:dyDescent="0.25">
      <c r="A39" s="141">
        <v>2</v>
      </c>
      <c r="B39" s="142" t="s">
        <v>18</v>
      </c>
      <c r="C39" s="171" t="s">
        <v>60</v>
      </c>
      <c r="D39" s="171" t="s">
        <v>60</v>
      </c>
      <c r="E39" s="172" t="s">
        <v>60</v>
      </c>
      <c r="F39" s="47">
        <f t="shared" ca="1" si="0"/>
        <v>-8017.9090387731485</v>
      </c>
      <c r="G39" s="143"/>
      <c r="H39" s="143"/>
      <c r="I39" s="144">
        <v>37604</v>
      </c>
      <c r="J39" s="145"/>
      <c r="K39" s="63"/>
      <c r="L39" s="63"/>
      <c r="M39" s="52"/>
    </row>
    <row r="40" spans="1:13" ht="13" x14ac:dyDescent="0.25">
      <c r="A40" s="141">
        <v>3</v>
      </c>
      <c r="B40" s="142" t="s">
        <v>74</v>
      </c>
      <c r="C40" s="173" t="s">
        <v>60</v>
      </c>
      <c r="D40" s="55" t="s">
        <v>60</v>
      </c>
      <c r="E40" s="55" t="s">
        <v>60</v>
      </c>
      <c r="F40" s="47">
        <f t="shared" ca="1" si="0"/>
        <v>-8017.9090387731485</v>
      </c>
      <c r="G40" s="143"/>
      <c r="H40" s="143"/>
      <c r="I40" s="144">
        <v>37604</v>
      </c>
      <c r="J40" s="145"/>
      <c r="K40" s="63"/>
      <c r="L40" s="63"/>
      <c r="M40" s="52"/>
    </row>
    <row r="41" spans="1:13" ht="13" x14ac:dyDescent="0.25">
      <c r="A41" s="141">
        <v>4</v>
      </c>
      <c r="B41" s="142" t="s">
        <v>16</v>
      </c>
      <c r="C41" s="101" t="s">
        <v>60</v>
      </c>
      <c r="D41" s="174" t="s">
        <v>60</v>
      </c>
      <c r="E41" s="174" t="s">
        <v>60</v>
      </c>
      <c r="F41" s="47">
        <f t="shared" ca="1" si="0"/>
        <v>-8017.9090387731485</v>
      </c>
      <c r="G41" s="143"/>
      <c r="H41" s="143"/>
      <c r="I41" s="144">
        <v>37604</v>
      </c>
      <c r="J41" s="145"/>
      <c r="K41" s="63"/>
      <c r="L41" s="63"/>
      <c r="M41" s="52"/>
    </row>
    <row r="42" spans="1:13" ht="13" x14ac:dyDescent="0.3">
      <c r="A42" s="175">
        <v>5</v>
      </c>
      <c r="B42" s="176" t="s">
        <v>12</v>
      </c>
      <c r="C42" s="177" t="s">
        <v>60</v>
      </c>
      <c r="D42" s="178" t="s">
        <v>60</v>
      </c>
      <c r="E42" s="178" t="s">
        <v>60</v>
      </c>
      <c r="F42" s="47">
        <f t="shared" ca="1" si="0"/>
        <v>-8017.9090387731485</v>
      </c>
      <c r="G42" s="143"/>
      <c r="H42" s="143"/>
      <c r="I42" s="144">
        <v>37604</v>
      </c>
      <c r="J42" s="145"/>
      <c r="K42" s="63"/>
      <c r="L42" s="63"/>
      <c r="M42" s="52"/>
    </row>
    <row r="43" spans="1:13" ht="13.5" thickBot="1" x14ac:dyDescent="0.35">
      <c r="A43" s="179">
        <v>6</v>
      </c>
      <c r="B43" s="180" t="s">
        <v>47</v>
      </c>
      <c r="C43" s="181" t="s">
        <v>60</v>
      </c>
      <c r="D43" s="182" t="s">
        <v>60</v>
      </c>
      <c r="E43" s="182" t="s">
        <v>60</v>
      </c>
      <c r="F43" s="69">
        <f t="shared" ca="1" si="0"/>
        <v>-8017.9090387731485</v>
      </c>
      <c r="G43" s="154"/>
      <c r="H43" s="154"/>
      <c r="I43" s="166">
        <v>37604</v>
      </c>
      <c r="J43" s="156"/>
      <c r="K43" s="75"/>
      <c r="L43" s="75"/>
      <c r="M43" s="157"/>
    </row>
    <row r="44" spans="1:13" ht="13" x14ac:dyDescent="0.25">
      <c r="A44" s="183" t="s">
        <v>75</v>
      </c>
      <c r="B44" s="184" t="s">
        <v>46</v>
      </c>
      <c r="C44" s="185"/>
      <c r="D44" s="186"/>
      <c r="E44" s="185"/>
      <c r="F44" s="187"/>
      <c r="G44" s="160"/>
      <c r="H44" s="160"/>
      <c r="I44" s="168"/>
      <c r="J44" s="162"/>
      <c r="K44" s="169"/>
      <c r="L44" s="170"/>
      <c r="M44" s="164"/>
    </row>
    <row r="45" spans="1:13" ht="13" x14ac:dyDescent="0.25">
      <c r="A45" s="188">
        <v>1</v>
      </c>
      <c r="B45" s="189" t="s">
        <v>44</v>
      </c>
      <c r="C45" s="190" t="s">
        <v>60</v>
      </c>
      <c r="D45" s="190" t="s">
        <v>60</v>
      </c>
      <c r="E45" s="191" t="s">
        <v>60</v>
      </c>
      <c r="F45" s="192">
        <f t="shared" ref="F45:F50" ca="1" si="1">MAX(G45:IV45)+(E$13*30.5)-NOW()</f>
        <v>-7981.9090387731485</v>
      </c>
      <c r="G45" s="143"/>
      <c r="H45" s="143"/>
      <c r="I45" s="149"/>
      <c r="J45" s="165">
        <v>37640</v>
      </c>
      <c r="K45" s="193"/>
      <c r="L45" s="63"/>
      <c r="M45" s="194"/>
    </row>
    <row r="46" spans="1:13" ht="13" x14ac:dyDescent="0.25">
      <c r="A46" s="188">
        <v>2</v>
      </c>
      <c r="B46" s="189" t="s">
        <v>76</v>
      </c>
      <c r="C46" s="190" t="s">
        <v>60</v>
      </c>
      <c r="D46" s="190" t="s">
        <v>60</v>
      </c>
      <c r="E46" s="191" t="s">
        <v>60</v>
      </c>
      <c r="F46" s="192">
        <f t="shared" ca="1" si="1"/>
        <v>-7981.9090387731485</v>
      </c>
      <c r="G46" s="143"/>
      <c r="H46" s="143"/>
      <c r="I46" s="149"/>
      <c r="J46" s="165">
        <v>37640</v>
      </c>
      <c r="K46" s="193"/>
      <c r="L46" s="63"/>
      <c r="M46" s="194"/>
    </row>
    <row r="47" spans="1:13" ht="13" x14ac:dyDescent="0.25">
      <c r="A47" s="188">
        <v>3</v>
      </c>
      <c r="B47" s="189" t="s">
        <v>77</v>
      </c>
      <c r="C47" s="190" t="s">
        <v>60</v>
      </c>
      <c r="D47" s="190" t="s">
        <v>60</v>
      </c>
      <c r="E47" s="191" t="s">
        <v>60</v>
      </c>
      <c r="F47" s="192">
        <f t="shared" ca="1" si="1"/>
        <v>-45621.909038773148</v>
      </c>
      <c r="G47" s="143"/>
      <c r="H47" s="143"/>
      <c r="I47" s="149"/>
      <c r="J47" s="145"/>
      <c r="K47" s="193"/>
      <c r="L47" s="63"/>
      <c r="M47" s="194"/>
    </row>
    <row r="48" spans="1:13" ht="13" x14ac:dyDescent="0.25">
      <c r="A48" s="188">
        <v>4</v>
      </c>
      <c r="B48" s="189" t="s">
        <v>78</v>
      </c>
      <c r="C48" s="190" t="s">
        <v>60</v>
      </c>
      <c r="D48" s="190" t="s">
        <v>60</v>
      </c>
      <c r="E48" s="191" t="s">
        <v>60</v>
      </c>
      <c r="F48" s="192">
        <f t="shared" ca="1" si="1"/>
        <v>-8001.9090387731485</v>
      </c>
      <c r="G48" s="143"/>
      <c r="H48" s="143"/>
      <c r="I48" s="144">
        <v>37620</v>
      </c>
      <c r="J48" s="145"/>
      <c r="K48" s="193"/>
      <c r="L48" s="63"/>
      <c r="M48" s="194"/>
    </row>
    <row r="49" spans="1:13" ht="13" x14ac:dyDescent="0.25">
      <c r="A49" s="188">
        <v>5</v>
      </c>
      <c r="B49" s="189" t="s">
        <v>79</v>
      </c>
      <c r="C49" s="190" t="s">
        <v>60</v>
      </c>
      <c r="D49" s="190" t="s">
        <v>60</v>
      </c>
      <c r="E49" s="191" t="s">
        <v>60</v>
      </c>
      <c r="F49" s="192">
        <f t="shared" ca="1" si="1"/>
        <v>-8001.9090387731485</v>
      </c>
      <c r="G49" s="143"/>
      <c r="H49" s="143"/>
      <c r="I49" s="144">
        <v>37620</v>
      </c>
      <c r="J49" s="145"/>
      <c r="K49" s="193"/>
      <c r="L49" s="63"/>
      <c r="M49" s="194"/>
    </row>
    <row r="50" spans="1:13" ht="13.5" thickBot="1" x14ac:dyDescent="0.3">
      <c r="A50" s="195">
        <v>6</v>
      </c>
      <c r="B50" s="196" t="s">
        <v>80</v>
      </c>
      <c r="C50" s="197" t="s">
        <v>60</v>
      </c>
      <c r="D50" s="197" t="s">
        <v>60</v>
      </c>
      <c r="E50" s="198" t="s">
        <v>60</v>
      </c>
      <c r="F50" s="69">
        <f t="shared" ca="1" si="1"/>
        <v>-8001.9090387731485</v>
      </c>
      <c r="G50" s="154"/>
      <c r="H50" s="154"/>
      <c r="I50" s="166">
        <v>37620</v>
      </c>
      <c r="J50" s="156"/>
      <c r="K50" s="199"/>
      <c r="L50" s="63"/>
      <c r="M50" s="200"/>
    </row>
    <row r="51" spans="1:13" ht="13" x14ac:dyDescent="0.3">
      <c r="A51" s="201" t="s">
        <v>81</v>
      </c>
      <c r="B51" s="103"/>
      <c r="C51" s="103"/>
      <c r="D51" s="103"/>
      <c r="E51" s="95"/>
      <c r="F51" s="202"/>
      <c r="G51" s="202"/>
      <c r="H51" s="202"/>
      <c r="I51" s="202"/>
      <c r="J51" s="202"/>
      <c r="K51" s="202"/>
      <c r="L51" s="202"/>
      <c r="M51" s="203"/>
    </row>
    <row r="52" spans="1:13" ht="13" x14ac:dyDescent="0.3">
      <c r="A52" s="201" t="s">
        <v>82</v>
      </c>
      <c r="B52" s="109"/>
      <c r="C52" s="103"/>
      <c r="D52" s="103"/>
      <c r="E52" s="103"/>
      <c r="F52" s="102"/>
      <c r="G52" s="204"/>
      <c r="H52" s="108"/>
      <c r="I52" s="22"/>
      <c r="J52" s="104"/>
      <c r="K52" s="104"/>
      <c r="L52" s="104"/>
      <c r="M52" s="105"/>
    </row>
    <row r="53" spans="1:13" ht="13" x14ac:dyDescent="0.3">
      <c r="A53" s="201" t="s">
        <v>83</v>
      </c>
      <c r="B53" s="103"/>
      <c r="C53" s="103"/>
      <c r="D53" s="103"/>
      <c r="E53" s="103"/>
      <c r="F53" s="102"/>
      <c r="G53" s="204"/>
      <c r="H53" s="108"/>
      <c r="I53" s="22"/>
      <c r="J53" s="104"/>
      <c r="K53" s="104"/>
      <c r="L53" s="104"/>
      <c r="M53" s="105"/>
    </row>
    <row r="54" spans="1:13" ht="13" x14ac:dyDescent="0.3">
      <c r="A54" s="201" t="s">
        <v>84</v>
      </c>
      <c r="B54" s="109"/>
      <c r="C54" s="103"/>
      <c r="D54" s="103"/>
      <c r="E54" s="103"/>
      <c r="F54" s="102"/>
      <c r="G54" s="204"/>
      <c r="H54" s="108"/>
      <c r="I54" s="22"/>
      <c r="J54" s="104"/>
      <c r="K54" s="104"/>
      <c r="L54" s="104"/>
      <c r="M54" s="105"/>
    </row>
    <row r="55" spans="1:13" ht="13" x14ac:dyDescent="0.3">
      <c r="A55" s="205"/>
      <c r="B55" s="103" t="s">
        <v>85</v>
      </c>
      <c r="C55" s="103"/>
      <c r="D55" s="103"/>
      <c r="E55" s="103"/>
      <c r="F55" s="102"/>
      <c r="G55" s="204"/>
      <c r="H55" s="108"/>
      <c r="I55" s="22"/>
      <c r="J55" s="104"/>
      <c r="K55" s="104"/>
      <c r="L55" s="104"/>
      <c r="M55" s="105"/>
    </row>
    <row r="56" spans="1:13" ht="13" x14ac:dyDescent="0.3">
      <c r="A56" s="15"/>
      <c r="B56" s="10"/>
      <c r="C56" s="10"/>
      <c r="D56" s="10"/>
      <c r="E56" s="10"/>
      <c r="F56" s="9"/>
      <c r="G56" s="16"/>
      <c r="H56" s="14"/>
      <c r="I56" s="6"/>
      <c r="J56" s="11"/>
      <c r="K56" s="11"/>
      <c r="L56" s="11"/>
      <c r="M56" s="12"/>
    </row>
    <row r="57" spans="1:13" ht="13" x14ac:dyDescent="0.3">
      <c r="A57" s="15"/>
      <c r="B57" s="10"/>
      <c r="C57" s="10"/>
      <c r="D57" s="10"/>
      <c r="E57" s="10"/>
      <c r="F57" s="9"/>
      <c r="G57" s="16"/>
      <c r="H57" s="14"/>
      <c r="I57" s="6"/>
      <c r="J57" s="11"/>
      <c r="K57" s="11"/>
      <c r="L57" s="11"/>
      <c r="M57" s="12"/>
    </row>
    <row r="58" spans="1:13" ht="13" x14ac:dyDescent="0.3">
      <c r="A58" s="15"/>
      <c r="B58" s="10"/>
      <c r="C58" s="10"/>
      <c r="D58" s="10"/>
      <c r="E58" s="10"/>
      <c r="F58" s="9"/>
      <c r="G58" s="16"/>
      <c r="H58" s="14"/>
      <c r="I58" s="6"/>
      <c r="J58" s="11"/>
      <c r="K58" s="11"/>
      <c r="L58" s="11"/>
      <c r="M58" s="12"/>
    </row>
    <row r="59" spans="1:13" ht="13" x14ac:dyDescent="0.3">
      <c r="A59" s="15"/>
      <c r="B59" s="10"/>
      <c r="C59" s="10"/>
      <c r="D59" s="10"/>
      <c r="E59" s="10"/>
      <c r="F59" s="9"/>
      <c r="G59" s="16"/>
      <c r="H59" s="14"/>
      <c r="I59" s="6"/>
      <c r="J59" s="11"/>
      <c r="K59" s="11"/>
      <c r="L59" s="11"/>
      <c r="M59" s="12"/>
    </row>
    <row r="60" spans="1:13" ht="13.5" thickBot="1" x14ac:dyDescent="0.35">
      <c r="A60" s="17"/>
      <c r="B60" s="18"/>
      <c r="C60" s="18"/>
      <c r="D60" s="18"/>
      <c r="E60" s="18"/>
      <c r="F60" s="13"/>
      <c r="G60" s="19"/>
      <c r="H60" s="20"/>
      <c r="I60" s="21"/>
      <c r="J60" s="7"/>
      <c r="K60" s="7"/>
      <c r="L60" s="7"/>
      <c r="M60" s="8"/>
    </row>
  </sheetData>
  <mergeCells count="4">
    <mergeCell ref="C13:D13"/>
    <mergeCell ref="A12:F12"/>
    <mergeCell ref="A10:M10"/>
    <mergeCell ref="A11:M11"/>
  </mergeCells>
  <phoneticPr fontId="0" type="noConversion"/>
  <conditionalFormatting sqref="F15:F50 F52:F54 F56:F60">
    <cfRule type="cellIs" dxfId="5" priority="1" stopIfTrue="1" operator="lessThanOrEqual">
      <formula>0</formula>
    </cfRule>
    <cfRule type="cellIs" dxfId="4" priority="2" stopIfTrue="1" operator="greaterThan">
      <formula>0</formula>
    </cfRule>
  </conditionalFormatting>
  <printOptions horizontalCentered="1"/>
  <pageMargins left="0.74803149606299213" right="0.74803149606299213" top="0.98425196850393704" bottom="0.98425196850393704" header="0.51181102362204722" footer="0.51181102362204722"/>
  <pageSetup paperSize="9" orientation="landscape" horizontalDpi="4294967295" r:id="rId1"/>
  <headerFooter alignWithMargins="0"/>
  <colBreaks count="1" manualBreakCount="1">
    <brk id="13" min="9" max="49" man="1"/>
  </colBreaks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5"/>
  <dimension ref="A8:J49"/>
  <sheetViews>
    <sheetView view="pageLayout" zoomScale="145" zoomScaleNormal="100" zoomScaleSheetLayoutView="100" zoomScalePageLayoutView="145" workbookViewId="0">
      <selection activeCell="F6" sqref="F6"/>
    </sheetView>
  </sheetViews>
  <sheetFormatPr defaultColWidth="9.08984375" defaultRowHeight="13" x14ac:dyDescent="0.25"/>
  <cols>
    <col min="1" max="1" width="3.54296875" style="23" customWidth="1"/>
    <col min="2" max="2" width="31.453125" style="23" customWidth="1"/>
    <col min="3" max="3" width="8.6328125" style="23" customWidth="1"/>
    <col min="4" max="4" width="8.36328125" style="23" customWidth="1"/>
    <col min="5" max="5" width="9.08984375" style="23" customWidth="1"/>
    <col min="6" max="6" width="9.54296875" style="23" customWidth="1"/>
    <col min="7" max="7" width="9.453125" style="23" customWidth="1"/>
    <col min="8" max="10" width="10.54296875" style="108" customWidth="1"/>
    <col min="11" max="11" width="9.08984375" style="23"/>
    <col min="12" max="12" width="10.08984375" style="23" bestFit="1" customWidth="1"/>
    <col min="13" max="16384" width="9.08984375" style="23"/>
  </cols>
  <sheetData>
    <row r="8" spans="1:10" ht="13.5" thickBot="1" x14ac:dyDescent="0.3"/>
    <row r="9" spans="1:10" ht="18" customHeight="1" x14ac:dyDescent="0.25">
      <c r="A9" s="255" t="s">
        <v>59</v>
      </c>
      <c r="B9" s="256"/>
      <c r="C9" s="256"/>
      <c r="D9" s="256"/>
      <c r="E9" s="256"/>
      <c r="F9" s="256"/>
      <c r="G9" s="267"/>
      <c r="H9" s="268"/>
      <c r="I9" s="268"/>
      <c r="J9" s="269"/>
    </row>
    <row r="10" spans="1:10" ht="18" customHeight="1" x14ac:dyDescent="0.25">
      <c r="A10" s="259" t="s">
        <v>5</v>
      </c>
      <c r="B10" s="260"/>
      <c r="C10" s="260"/>
      <c r="D10" s="260"/>
      <c r="E10" s="272"/>
      <c r="F10" s="206">
        <v>1</v>
      </c>
      <c r="G10" s="207"/>
      <c r="H10" s="208"/>
      <c r="I10" s="208"/>
      <c r="J10" s="209"/>
    </row>
    <row r="11" spans="1:10" ht="18" customHeight="1" x14ac:dyDescent="0.25">
      <c r="A11" s="210"/>
      <c r="B11" s="27" t="s">
        <v>63</v>
      </c>
      <c r="C11" s="270">
        <f ca="1">NOW()</f>
        <v>45713.409038773148</v>
      </c>
      <c r="D11" s="270"/>
      <c r="E11" s="271"/>
      <c r="F11" s="28">
        <v>6</v>
      </c>
      <c r="G11" s="211" t="s">
        <v>69</v>
      </c>
      <c r="H11" s="30">
        <v>2020</v>
      </c>
      <c r="I11" s="212">
        <v>2020</v>
      </c>
      <c r="J11" s="34">
        <v>2020</v>
      </c>
    </row>
    <row r="12" spans="1:10" s="35" customFormat="1" ht="18" customHeight="1" x14ac:dyDescent="0.25">
      <c r="A12" s="213"/>
      <c r="B12" s="123" t="s">
        <v>0</v>
      </c>
      <c r="C12" s="123" t="s">
        <v>45</v>
      </c>
      <c r="D12" s="123" t="s">
        <v>42</v>
      </c>
      <c r="E12" s="123" t="s">
        <v>43</v>
      </c>
      <c r="F12" s="123" t="s">
        <v>64</v>
      </c>
      <c r="G12" s="214">
        <f ca="1">COUNTIF(G13:G46,"&lt;0")</f>
        <v>27</v>
      </c>
      <c r="H12" s="208"/>
      <c r="I12" s="215"/>
      <c r="J12" s="216"/>
    </row>
    <row r="13" spans="1:10" s="35" customFormat="1" ht="15" customHeight="1" x14ac:dyDescent="0.25">
      <c r="A13" s="53"/>
      <c r="B13" s="217" t="s">
        <v>90</v>
      </c>
      <c r="C13" s="218" t="s">
        <v>60</v>
      </c>
      <c r="D13" s="218"/>
      <c r="E13" s="218"/>
      <c r="F13" s="218"/>
      <c r="G13" s="219">
        <f ca="1">MAX(H13:IV13)+(F$10*30.5)-NOW()</f>
        <v>-45682.909038773148</v>
      </c>
      <c r="H13" s="220"/>
      <c r="I13" s="221"/>
      <c r="J13" s="140"/>
    </row>
    <row r="14" spans="1:10" s="35" customFormat="1" ht="15" customHeight="1" x14ac:dyDescent="0.25">
      <c r="A14" s="53"/>
      <c r="B14" s="217" t="s">
        <v>91</v>
      </c>
      <c r="C14" s="218" t="s">
        <v>60</v>
      </c>
      <c r="D14" s="218"/>
      <c r="E14" s="218"/>
      <c r="F14" s="218"/>
      <c r="G14" s="219">
        <f ca="1">MAX(H14:IV14)+(F$10*30.5)-NOW()</f>
        <v>-45682.909038773148</v>
      </c>
      <c r="H14" s="220"/>
      <c r="I14" s="222"/>
      <c r="J14" s="140"/>
    </row>
    <row r="15" spans="1:10" ht="15" customHeight="1" x14ac:dyDescent="0.25">
      <c r="A15" s="53"/>
      <c r="B15" s="217" t="s">
        <v>92</v>
      </c>
      <c r="C15" s="218" t="s">
        <v>60</v>
      </c>
      <c r="D15" s="218"/>
      <c r="E15" s="218"/>
      <c r="F15" s="218"/>
      <c r="G15" s="219">
        <f ca="1">MAX(H15:IV15)+(F$10*30.5)-NOW()</f>
        <v>-45682.909038773148</v>
      </c>
      <c r="H15" s="220"/>
      <c r="I15" s="222"/>
      <c r="J15" s="140"/>
    </row>
    <row r="16" spans="1:10" ht="15" customHeight="1" x14ac:dyDescent="0.25">
      <c r="A16" s="53"/>
      <c r="B16" s="217" t="s">
        <v>92</v>
      </c>
      <c r="C16" s="218" t="s">
        <v>60</v>
      </c>
      <c r="D16" s="218"/>
      <c r="E16" s="218"/>
      <c r="F16" s="218"/>
      <c r="G16" s="219">
        <f ca="1">MAX(H16:IV16)+(F$10*30.5)-NOW()</f>
        <v>-45682.909038773148</v>
      </c>
      <c r="H16" s="220"/>
      <c r="I16" s="222"/>
      <c r="J16" s="140"/>
    </row>
    <row r="17" spans="1:10" ht="15" customHeight="1" x14ac:dyDescent="0.3">
      <c r="A17" s="223">
        <v>1</v>
      </c>
      <c r="B17" s="54" t="s">
        <v>93</v>
      </c>
      <c r="C17" s="218"/>
      <c r="D17" s="218"/>
      <c r="E17" s="218"/>
      <c r="F17" s="224" t="s">
        <v>60</v>
      </c>
      <c r="G17" s="225">
        <f t="shared" ref="G17:G39" ca="1" si="0">MAX(H17:IV17)+(F$11*30.5)-NOW()</f>
        <v>-45530.409038773148</v>
      </c>
      <c r="H17" s="220"/>
      <c r="I17" s="222"/>
      <c r="J17" s="52"/>
    </row>
    <row r="18" spans="1:10" ht="15" customHeight="1" x14ac:dyDescent="0.3">
      <c r="A18" s="223">
        <v>2</v>
      </c>
      <c r="B18" s="54" t="s">
        <v>94</v>
      </c>
      <c r="C18" s="218"/>
      <c r="D18" s="218"/>
      <c r="E18" s="218"/>
      <c r="F18" s="224" t="s">
        <v>60</v>
      </c>
      <c r="G18" s="225">
        <f t="shared" ca="1" si="0"/>
        <v>-45530.409038773148</v>
      </c>
      <c r="H18" s="220"/>
      <c r="I18" s="226"/>
      <c r="J18" s="64"/>
    </row>
    <row r="19" spans="1:10" ht="15" customHeight="1" x14ac:dyDescent="0.3">
      <c r="A19" s="223">
        <v>3</v>
      </c>
      <c r="B19" s="54" t="s">
        <v>95</v>
      </c>
      <c r="C19" s="218"/>
      <c r="D19" s="218"/>
      <c r="E19" s="218"/>
      <c r="F19" s="224" t="s">
        <v>60</v>
      </c>
      <c r="G19" s="225">
        <f t="shared" ca="1" si="0"/>
        <v>-45530.409038773148</v>
      </c>
      <c r="H19" s="220"/>
      <c r="I19" s="51"/>
      <c r="J19" s="52"/>
    </row>
    <row r="20" spans="1:10" ht="15" customHeight="1" x14ac:dyDescent="0.3">
      <c r="A20" s="223">
        <v>4</v>
      </c>
      <c r="B20" s="54" t="s">
        <v>96</v>
      </c>
      <c r="C20" s="218"/>
      <c r="D20" s="218"/>
      <c r="E20" s="218"/>
      <c r="F20" s="224" t="s">
        <v>60</v>
      </c>
      <c r="G20" s="225">
        <f t="shared" ca="1" si="0"/>
        <v>-45530.409038773148</v>
      </c>
      <c r="H20" s="220"/>
      <c r="I20" s="226"/>
      <c r="J20" s="64"/>
    </row>
    <row r="21" spans="1:10" ht="15" customHeight="1" x14ac:dyDescent="0.3">
      <c r="A21" s="223">
        <v>5</v>
      </c>
      <c r="B21" s="54" t="s">
        <v>97</v>
      </c>
      <c r="C21" s="218"/>
      <c r="D21" s="227" t="s">
        <v>60</v>
      </c>
      <c r="E21" s="218"/>
      <c r="F21" s="218"/>
      <c r="G21" s="225">
        <f t="shared" ca="1" si="0"/>
        <v>-45530.409038773148</v>
      </c>
      <c r="H21" s="220"/>
      <c r="I21" s="226"/>
      <c r="J21" s="64"/>
    </row>
    <row r="22" spans="1:10" ht="15" customHeight="1" x14ac:dyDescent="0.3">
      <c r="A22" s="223">
        <v>6</v>
      </c>
      <c r="B22" s="54" t="s">
        <v>98</v>
      </c>
      <c r="C22" s="218"/>
      <c r="D22" s="227" t="s">
        <v>60</v>
      </c>
      <c r="E22" s="218"/>
      <c r="F22" s="218"/>
      <c r="G22" s="225">
        <f t="shared" ca="1" si="0"/>
        <v>-45530.409038773148</v>
      </c>
      <c r="H22" s="220"/>
      <c r="I22" s="226"/>
      <c r="J22" s="64"/>
    </row>
    <row r="23" spans="1:10" ht="15" customHeight="1" x14ac:dyDescent="0.3">
      <c r="A23" s="223">
        <v>7</v>
      </c>
      <c r="B23" s="54" t="s">
        <v>99</v>
      </c>
      <c r="C23" s="218"/>
      <c r="D23" s="227" t="s">
        <v>60</v>
      </c>
      <c r="E23" s="218"/>
      <c r="F23" s="218"/>
      <c r="G23" s="225">
        <f t="shared" ca="1" si="0"/>
        <v>-45530.409038773148</v>
      </c>
      <c r="H23" s="220"/>
      <c r="I23" s="226"/>
      <c r="J23" s="64"/>
    </row>
    <row r="24" spans="1:10" ht="15" customHeight="1" x14ac:dyDescent="0.3">
      <c r="A24" s="223">
        <v>8</v>
      </c>
      <c r="B24" s="54" t="s">
        <v>100</v>
      </c>
      <c r="C24" s="218"/>
      <c r="D24" s="227" t="s">
        <v>60</v>
      </c>
      <c r="E24" s="218"/>
      <c r="F24" s="218"/>
      <c r="G24" s="225">
        <f t="shared" ca="1" si="0"/>
        <v>-45530.409038773148</v>
      </c>
      <c r="H24" s="220"/>
      <c r="I24" s="226"/>
      <c r="J24" s="64"/>
    </row>
    <row r="25" spans="1:10" ht="15" customHeight="1" x14ac:dyDescent="0.3">
      <c r="A25" s="223">
        <v>9</v>
      </c>
      <c r="B25" s="54" t="s">
        <v>101</v>
      </c>
      <c r="C25" s="218"/>
      <c r="D25" s="227" t="s">
        <v>60</v>
      </c>
      <c r="E25" s="218"/>
      <c r="F25" s="218"/>
      <c r="G25" s="225">
        <f t="shared" ca="1" si="0"/>
        <v>-45530.409038773148</v>
      </c>
      <c r="H25" s="220"/>
      <c r="I25" s="51"/>
      <c r="J25" s="52"/>
    </row>
    <row r="26" spans="1:10" ht="15" customHeight="1" x14ac:dyDescent="0.3">
      <c r="A26" s="223">
        <v>10</v>
      </c>
      <c r="B26" s="54" t="s">
        <v>102</v>
      </c>
      <c r="C26" s="218"/>
      <c r="D26" s="227" t="s">
        <v>60</v>
      </c>
      <c r="E26" s="218"/>
      <c r="F26" s="218"/>
      <c r="G26" s="225">
        <f t="shared" ca="1" si="0"/>
        <v>-45530.409038773148</v>
      </c>
      <c r="H26" s="220"/>
      <c r="I26" s="226"/>
      <c r="J26" s="64"/>
    </row>
    <row r="27" spans="1:10" ht="15" customHeight="1" x14ac:dyDescent="0.3">
      <c r="A27" s="223">
        <v>11</v>
      </c>
      <c r="B27" s="54" t="s">
        <v>103</v>
      </c>
      <c r="C27" s="218"/>
      <c r="D27" s="227" t="s">
        <v>60</v>
      </c>
      <c r="E27" s="218"/>
      <c r="F27" s="218"/>
      <c r="G27" s="225">
        <f t="shared" ca="1" si="0"/>
        <v>-45530.409038773148</v>
      </c>
      <c r="H27" s="220"/>
      <c r="I27" s="226"/>
      <c r="J27" s="64"/>
    </row>
    <row r="28" spans="1:10" ht="15" customHeight="1" x14ac:dyDescent="0.3">
      <c r="A28" s="223">
        <v>12</v>
      </c>
      <c r="B28" s="54" t="s">
        <v>104</v>
      </c>
      <c r="C28" s="218"/>
      <c r="D28" s="227" t="s">
        <v>60</v>
      </c>
      <c r="E28" s="218"/>
      <c r="F28" s="218"/>
      <c r="G28" s="225">
        <f t="shared" ca="1" si="0"/>
        <v>-45530.409038773148</v>
      </c>
      <c r="H28" s="220"/>
      <c r="I28" s="226"/>
      <c r="J28" s="64"/>
    </row>
    <row r="29" spans="1:10" ht="15" customHeight="1" x14ac:dyDescent="0.3">
      <c r="A29" s="223">
        <v>13</v>
      </c>
      <c r="B29" s="54" t="s">
        <v>48</v>
      </c>
      <c r="C29" s="218"/>
      <c r="D29" s="227" t="s">
        <v>60</v>
      </c>
      <c r="E29" s="228" t="s">
        <v>60</v>
      </c>
      <c r="F29" s="218"/>
      <c r="G29" s="225">
        <f t="shared" ca="1" si="0"/>
        <v>-45530.409038773148</v>
      </c>
      <c r="H29" s="220"/>
      <c r="I29" s="51"/>
      <c r="J29" s="52"/>
    </row>
    <row r="30" spans="1:10" ht="15" customHeight="1" x14ac:dyDescent="0.3">
      <c r="A30" s="223">
        <v>14</v>
      </c>
      <c r="B30" s="54" t="s">
        <v>49</v>
      </c>
      <c r="C30" s="218"/>
      <c r="D30" s="227" t="s">
        <v>60</v>
      </c>
      <c r="E30" s="228" t="s">
        <v>60</v>
      </c>
      <c r="F30" s="218"/>
      <c r="G30" s="225">
        <f t="shared" ca="1" si="0"/>
        <v>-45530.409038773148</v>
      </c>
      <c r="H30" s="220"/>
      <c r="I30" s="51"/>
      <c r="J30" s="52"/>
    </row>
    <row r="31" spans="1:10" ht="15" customHeight="1" x14ac:dyDescent="0.3">
      <c r="A31" s="223">
        <v>15</v>
      </c>
      <c r="B31" s="54" t="s">
        <v>50</v>
      </c>
      <c r="C31" s="218"/>
      <c r="D31" s="227" t="s">
        <v>60</v>
      </c>
      <c r="E31" s="228" t="s">
        <v>60</v>
      </c>
      <c r="F31" s="218"/>
      <c r="G31" s="225">
        <f t="shared" ca="1" si="0"/>
        <v>-45530.409038773148</v>
      </c>
      <c r="H31" s="220"/>
      <c r="I31" s="51"/>
      <c r="J31" s="52"/>
    </row>
    <row r="32" spans="1:10" ht="15" customHeight="1" x14ac:dyDescent="0.3">
      <c r="A32" s="223">
        <v>16</v>
      </c>
      <c r="B32" s="54" t="s">
        <v>51</v>
      </c>
      <c r="C32" s="218"/>
      <c r="D32" s="227" t="s">
        <v>60</v>
      </c>
      <c r="E32" s="228" t="s">
        <v>60</v>
      </c>
      <c r="F32" s="218"/>
      <c r="G32" s="225">
        <f t="shared" ca="1" si="0"/>
        <v>-45530.409038773148</v>
      </c>
      <c r="H32" s="220"/>
      <c r="I32" s="51"/>
      <c r="J32" s="52"/>
    </row>
    <row r="33" spans="1:10" ht="15" customHeight="1" x14ac:dyDescent="0.3">
      <c r="A33" s="223">
        <v>17</v>
      </c>
      <c r="B33" s="54" t="s">
        <v>52</v>
      </c>
      <c r="C33" s="218"/>
      <c r="D33" s="227" t="s">
        <v>60</v>
      </c>
      <c r="E33" s="228" t="s">
        <v>60</v>
      </c>
      <c r="F33" s="218"/>
      <c r="G33" s="225">
        <f t="shared" ca="1" si="0"/>
        <v>-45530.409038773148</v>
      </c>
      <c r="H33" s="220"/>
      <c r="I33" s="51"/>
      <c r="J33" s="52"/>
    </row>
    <row r="34" spans="1:10" ht="15" customHeight="1" x14ac:dyDescent="0.3">
      <c r="A34" s="223">
        <v>18</v>
      </c>
      <c r="B34" s="54" t="s">
        <v>53</v>
      </c>
      <c r="C34" s="218"/>
      <c r="D34" s="227" t="s">
        <v>60</v>
      </c>
      <c r="E34" s="228" t="s">
        <v>60</v>
      </c>
      <c r="F34" s="218"/>
      <c r="G34" s="225">
        <f t="shared" ca="1" si="0"/>
        <v>-45530.409038773148</v>
      </c>
      <c r="H34" s="220"/>
      <c r="I34" s="51"/>
      <c r="J34" s="52"/>
    </row>
    <row r="35" spans="1:10" ht="15" customHeight="1" x14ac:dyDescent="0.3">
      <c r="A35" s="223">
        <v>19</v>
      </c>
      <c r="B35" s="229" t="s">
        <v>105</v>
      </c>
      <c r="C35" s="218"/>
      <c r="D35" s="227" t="s">
        <v>60</v>
      </c>
      <c r="E35" s="228" t="s">
        <v>60</v>
      </c>
      <c r="F35" s="218"/>
      <c r="G35" s="225">
        <f t="shared" ca="1" si="0"/>
        <v>-45530.409038773148</v>
      </c>
      <c r="H35" s="220"/>
      <c r="I35" s="226"/>
      <c r="J35" s="64"/>
    </row>
    <row r="36" spans="1:10" ht="15" customHeight="1" x14ac:dyDescent="0.3">
      <c r="A36" s="223">
        <v>20</v>
      </c>
      <c r="B36" s="229" t="s">
        <v>106</v>
      </c>
      <c r="C36" s="218"/>
      <c r="D36" s="227" t="s">
        <v>60</v>
      </c>
      <c r="E36" s="228" t="s">
        <v>60</v>
      </c>
      <c r="F36" s="218"/>
      <c r="G36" s="225">
        <f t="shared" ca="1" si="0"/>
        <v>-45530.409038773148</v>
      </c>
      <c r="H36" s="220"/>
      <c r="I36" s="222"/>
      <c r="J36" s="52"/>
    </row>
    <row r="37" spans="1:10" s="103" customFormat="1" ht="15" customHeight="1" x14ac:dyDescent="0.3">
      <c r="A37" s="223">
        <v>21</v>
      </c>
      <c r="B37" s="229" t="s">
        <v>54</v>
      </c>
      <c r="C37" s="218"/>
      <c r="D37" s="227" t="s">
        <v>60</v>
      </c>
      <c r="E37" s="228" t="s">
        <v>60</v>
      </c>
      <c r="F37" s="218"/>
      <c r="G37" s="225">
        <f t="shared" ca="1" si="0"/>
        <v>-45530.409038773148</v>
      </c>
      <c r="H37" s="220"/>
      <c r="I37" s="230"/>
      <c r="J37" s="231"/>
    </row>
    <row r="38" spans="1:10" s="103" customFormat="1" x14ac:dyDescent="0.3">
      <c r="A38" s="232">
        <v>22</v>
      </c>
      <c r="B38" s="233" t="s">
        <v>55</v>
      </c>
      <c r="C38" s="234"/>
      <c r="D38" s="235" t="s">
        <v>60</v>
      </c>
      <c r="E38" s="234"/>
      <c r="F38" s="234"/>
      <c r="G38" s="225">
        <f t="shared" ca="1" si="0"/>
        <v>-45530.409038773148</v>
      </c>
      <c r="H38" s="220"/>
      <c r="I38" s="236"/>
      <c r="J38" s="237"/>
    </row>
    <row r="39" spans="1:10" s="103" customFormat="1" x14ac:dyDescent="0.3">
      <c r="A39" s="238">
        <v>23</v>
      </c>
      <c r="B39" s="239" t="s">
        <v>107</v>
      </c>
      <c r="C39" s="178"/>
      <c r="D39" s="240"/>
      <c r="E39" s="178"/>
      <c r="F39" s="178"/>
      <c r="G39" s="225">
        <f t="shared" ca="1" si="0"/>
        <v>-45530.409038773148</v>
      </c>
      <c r="H39" s="220"/>
      <c r="I39" s="236"/>
      <c r="J39" s="237"/>
    </row>
    <row r="41" spans="1:10" x14ac:dyDescent="0.3">
      <c r="B41" s="241" t="s">
        <v>57</v>
      </c>
      <c r="C41" s="242"/>
      <c r="D41" s="242"/>
      <c r="E41" s="242" t="s">
        <v>108</v>
      </c>
      <c r="F41" s="242"/>
      <c r="G41" s="242"/>
      <c r="H41" s="243"/>
    </row>
    <row r="42" spans="1:10" x14ac:dyDescent="0.3">
      <c r="B42" s="241" t="s">
        <v>109</v>
      </c>
      <c r="C42" s="266" t="s">
        <v>58</v>
      </c>
      <c r="D42" s="266"/>
      <c r="E42" s="266"/>
      <c r="F42" s="266"/>
      <c r="G42" s="266"/>
      <c r="H42" s="266"/>
    </row>
    <row r="43" spans="1:10" x14ac:dyDescent="0.3">
      <c r="B43" s="241" t="s">
        <v>56</v>
      </c>
      <c r="C43" s="242"/>
      <c r="D43" s="242"/>
      <c r="E43" s="242"/>
      <c r="F43" s="242"/>
      <c r="G43" s="244"/>
      <c r="H43" s="243"/>
    </row>
    <row r="44" spans="1:10" x14ac:dyDescent="0.25">
      <c r="B44" s="23" t="s">
        <v>110</v>
      </c>
      <c r="G44" s="102"/>
      <c r="H44" s="104"/>
    </row>
    <row r="45" spans="1:10" x14ac:dyDescent="0.25">
      <c r="G45" s="102"/>
      <c r="H45" s="104"/>
    </row>
    <row r="46" spans="1:10" x14ac:dyDescent="0.25">
      <c r="G46" s="102"/>
      <c r="H46" s="104"/>
    </row>
    <row r="47" spans="1:10" x14ac:dyDescent="0.25">
      <c r="G47" s="102"/>
      <c r="H47" s="104"/>
    </row>
    <row r="48" spans="1:10" x14ac:dyDescent="0.25">
      <c r="H48" s="23"/>
    </row>
    <row r="49" spans="2:8" ht="13.5" thickBot="1" x14ac:dyDescent="0.35">
      <c r="B49" s="245" t="s">
        <v>112</v>
      </c>
      <c r="C49" s="107"/>
      <c r="D49" s="107"/>
      <c r="E49" s="107"/>
      <c r="F49" s="107"/>
      <c r="G49" s="107"/>
      <c r="H49" s="107"/>
    </row>
  </sheetData>
  <mergeCells count="4">
    <mergeCell ref="C42:H42"/>
    <mergeCell ref="A9:J9"/>
    <mergeCell ref="C11:E11"/>
    <mergeCell ref="A10:E10"/>
  </mergeCells>
  <phoneticPr fontId="0" type="noConversion"/>
  <conditionalFormatting sqref="G13:G39 G41 G43">
    <cfRule type="cellIs" dxfId="3" priority="3" stopIfTrue="1" operator="lessThanOrEqual">
      <formula>0</formula>
    </cfRule>
    <cfRule type="cellIs" dxfId="2" priority="4" stopIfTrue="1" operator="greaterThan">
      <formula>0</formula>
    </cfRule>
  </conditionalFormatting>
  <conditionalFormatting sqref="G44:G47">
    <cfRule type="cellIs" dxfId="1" priority="1" stopIfTrue="1" operator="lessThanOrEqual">
      <formula>0</formula>
    </cfRule>
    <cfRule type="cellIs" dxfId="0" priority="2" stopIfTrue="1" operator="greaterThan">
      <formula>0</formula>
    </cfRule>
  </conditionalFormatting>
  <printOptions horizontalCentered="1" verticalCentered="1"/>
  <pageMargins left="0.74803149606299213" right="0.74803149606299213" top="0.98425196850393704" bottom="0.98425196850393704" header="0.51181102362204722" footer="0.51181102362204722"/>
  <pageSetup paperSize="9" orientation="landscape" horizontalDpi="4294967295" r:id="rId1"/>
  <headerFooter alignWithMargins="0"/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Engine Area</vt:lpstr>
      <vt:lpstr>Accom.-Deck Area</vt:lpstr>
      <vt:lpstr>Cargo Area</vt:lpstr>
      <vt:lpstr>'Accom.-Deck Area'!Print_Area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Marine max</cp:lastModifiedBy>
  <cp:lastPrinted>2025-02-24T11:49:30Z</cp:lastPrinted>
  <dcterms:created xsi:type="dcterms:W3CDTF">1996-10-14T23:33:28Z</dcterms:created>
  <dcterms:modified xsi:type="dcterms:W3CDTF">2025-02-25T04:20:28Z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2264674-cd8f-466c-b856-e08499a2c724_Enabled">
    <vt:lpwstr>true</vt:lpwstr>
  </property>
  <property fmtid="{D5CDD505-2E9C-101B-9397-08002B2CF9AE}" pid="3" name="MSIP_Label_a2264674-cd8f-466c-b856-e08499a2c724_SetDate">
    <vt:lpwstr>2022-11-14T13:53:05Z</vt:lpwstr>
  </property>
  <property fmtid="{D5CDD505-2E9C-101B-9397-08002B2CF9AE}" pid="4" name="MSIP_Label_a2264674-cd8f-466c-b856-e08499a2c724_Method">
    <vt:lpwstr>Standard</vt:lpwstr>
  </property>
  <property fmtid="{D5CDD505-2E9C-101B-9397-08002B2CF9AE}" pid="5" name="MSIP_Label_a2264674-cd8f-466c-b856-e08499a2c724_Name">
    <vt:lpwstr>Default Un-Marked Label</vt:lpwstr>
  </property>
  <property fmtid="{D5CDD505-2E9C-101B-9397-08002B2CF9AE}" pid="6" name="MSIP_Label_a2264674-cd8f-466c-b856-e08499a2c724_SiteId">
    <vt:lpwstr>ecbee5ca-a1e4-4d4e-9c24-621b2df3f698</vt:lpwstr>
  </property>
  <property fmtid="{D5CDD505-2E9C-101B-9397-08002B2CF9AE}" pid="7" name="MSIP_Label_a2264674-cd8f-466c-b856-e08499a2c724_ActionId">
    <vt:lpwstr>bd6d59f4-6108-4c5f-8aaf-b83ac666adbe</vt:lpwstr>
  </property>
  <property fmtid="{D5CDD505-2E9C-101B-9397-08002B2CF9AE}" pid="8" name="MSIP_Label_a2264674-cd8f-466c-b856-e08499a2c724_ContentBits">
    <vt:lpwstr>0</vt:lpwstr>
  </property>
</Properties>
</file>